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2390" windowHeight="8835" tabRatio="667" activeTab="5"/>
  </bookViews>
  <sheets>
    <sheet name="Batting - Friendlies" sheetId="5" r:id="rId1"/>
    <sheet name="Batting - CUP" sheetId="4" r:id="rId2"/>
    <sheet name="Batting - League" sheetId="6" r:id="rId3"/>
    <sheet name="Bowling - Friendlies" sheetId="1" r:id="rId4"/>
    <sheet name="Bowling - CUP" sheetId="3" r:id="rId5"/>
    <sheet name="Bowling - League" sheetId="7" r:id="rId6"/>
  </sheets>
  <calcPr calcId="144525"/>
</workbook>
</file>

<file path=xl/calcChain.xml><?xml version="1.0" encoding="utf-8"?>
<calcChain xmlns="http://schemas.openxmlformats.org/spreadsheetml/2006/main">
  <c r="AC22" i="7" l="1"/>
  <c r="AD22" i="7" s="1"/>
  <c r="AB22" i="7"/>
  <c r="AA22" i="7"/>
  <c r="Z22" i="7"/>
  <c r="AE22" i="7" s="1"/>
  <c r="Z8" i="7" l="1"/>
  <c r="AA8" i="7"/>
  <c r="AB8" i="7"/>
  <c r="AC8" i="7"/>
  <c r="Z9" i="7"/>
  <c r="AA9" i="7"/>
  <c r="AB9" i="7"/>
  <c r="AC9" i="7"/>
  <c r="Z10" i="7"/>
  <c r="AA10" i="7"/>
  <c r="AB10" i="7"/>
  <c r="AC10" i="7"/>
  <c r="Z11" i="7"/>
  <c r="AA11" i="7"/>
  <c r="AB11" i="7"/>
  <c r="AC11" i="7"/>
  <c r="Z12" i="7"/>
  <c r="AA12" i="7"/>
  <c r="AB12" i="7"/>
  <c r="AC12" i="7"/>
  <c r="Z13" i="7"/>
  <c r="AA13" i="7"/>
  <c r="AB13" i="7"/>
  <c r="AC13" i="7"/>
  <c r="Z14" i="7"/>
  <c r="AA14" i="7"/>
  <c r="AB14" i="7"/>
  <c r="AC14" i="7"/>
  <c r="Z15" i="7"/>
  <c r="AA15" i="7"/>
  <c r="AB15" i="7"/>
  <c r="AC15" i="7"/>
  <c r="Z16" i="7"/>
  <c r="AA16" i="7"/>
  <c r="AB16" i="7"/>
  <c r="AC16" i="7"/>
  <c r="Z17" i="7"/>
  <c r="AA17" i="7"/>
  <c r="AB17" i="7"/>
  <c r="AC17" i="7"/>
  <c r="Z18" i="7"/>
  <c r="AA18" i="7"/>
  <c r="AB18" i="7"/>
  <c r="AC18" i="7"/>
  <c r="Z19" i="7"/>
  <c r="AA19" i="7"/>
  <c r="AB19" i="7"/>
  <c r="AC19" i="7"/>
  <c r="Z20" i="7"/>
  <c r="AA20" i="7"/>
  <c r="AB20" i="7"/>
  <c r="AC20" i="7"/>
  <c r="Z21" i="7"/>
  <c r="AA21" i="7"/>
  <c r="AB21" i="7"/>
  <c r="AC21" i="7"/>
  <c r="AA7" i="7"/>
  <c r="AB7" i="7"/>
  <c r="AC7" i="7"/>
  <c r="Z7" i="7"/>
  <c r="P7" i="6" l="1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6" i="6"/>
  <c r="K8" i="5"/>
  <c r="L8" i="5"/>
  <c r="M8" i="5"/>
  <c r="K9" i="5"/>
  <c r="L9" i="5"/>
  <c r="M9" i="5" s="1"/>
  <c r="K10" i="5"/>
  <c r="L10" i="5"/>
  <c r="M10" i="5"/>
  <c r="K11" i="5"/>
  <c r="L11" i="5"/>
  <c r="M11" i="5" s="1"/>
  <c r="K12" i="5"/>
  <c r="L12" i="5"/>
  <c r="M12" i="5" s="1"/>
  <c r="K13" i="5"/>
  <c r="L13" i="5"/>
  <c r="M13" i="5" s="1"/>
  <c r="K14" i="5"/>
  <c r="L14" i="5"/>
  <c r="M14" i="5" s="1"/>
  <c r="K15" i="5"/>
  <c r="L15" i="5"/>
  <c r="M15" i="5" s="1"/>
  <c r="K16" i="5"/>
  <c r="L16" i="5"/>
  <c r="M16" i="5"/>
  <c r="K17" i="5"/>
  <c r="L17" i="5"/>
  <c r="M17" i="5" s="1"/>
  <c r="K18" i="5"/>
  <c r="L18" i="5"/>
  <c r="M18" i="5"/>
  <c r="K19" i="5"/>
  <c r="L19" i="5"/>
  <c r="M19" i="5" s="1"/>
  <c r="K20" i="5"/>
  <c r="L20" i="5"/>
  <c r="M20" i="5"/>
  <c r="K21" i="5"/>
  <c r="L21" i="5"/>
  <c r="M21" i="5" s="1"/>
  <c r="K22" i="5"/>
  <c r="L22" i="5"/>
  <c r="M22" i="5"/>
  <c r="K23" i="5"/>
  <c r="L23" i="5"/>
  <c r="M23" i="5" s="1"/>
  <c r="K24" i="5"/>
  <c r="L24" i="5"/>
  <c r="M24" i="5" s="1"/>
  <c r="K25" i="5"/>
  <c r="L25" i="5"/>
  <c r="M25" i="5" s="1"/>
  <c r="K26" i="5"/>
  <c r="L26" i="5"/>
  <c r="M26" i="5" s="1"/>
  <c r="K27" i="5"/>
  <c r="L27" i="5"/>
  <c r="M27" i="5" s="1"/>
  <c r="K28" i="5"/>
  <c r="L28" i="5"/>
  <c r="M28" i="5"/>
  <c r="K29" i="5"/>
  <c r="L29" i="5"/>
  <c r="M29" i="5" s="1"/>
  <c r="K30" i="5"/>
  <c r="L30" i="5"/>
  <c r="M30" i="5"/>
  <c r="K31" i="5"/>
  <c r="L31" i="5"/>
  <c r="M31" i="5" s="1"/>
  <c r="K32" i="5"/>
  <c r="L32" i="5"/>
  <c r="M32" i="5"/>
  <c r="K33" i="5"/>
  <c r="L33" i="5"/>
  <c r="M33" i="5" s="1"/>
  <c r="L7" i="5"/>
  <c r="K7" i="5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B30" i="1"/>
  <c r="AG28" i="1"/>
  <c r="AH28" i="1" s="1"/>
  <c r="AF28" i="1"/>
  <c r="AE28" i="1"/>
  <c r="AD28" i="1"/>
  <c r="AD8" i="1"/>
  <c r="AE8" i="1"/>
  <c r="AF8" i="1"/>
  <c r="AG8" i="1"/>
  <c r="AD9" i="1"/>
  <c r="AE9" i="1"/>
  <c r="AF9" i="1"/>
  <c r="AG9" i="1"/>
  <c r="AD10" i="1"/>
  <c r="AE10" i="1"/>
  <c r="AF10" i="1"/>
  <c r="AG10" i="1"/>
  <c r="AD11" i="1"/>
  <c r="AE11" i="1"/>
  <c r="AF11" i="1"/>
  <c r="AG11" i="1"/>
  <c r="AD12" i="1"/>
  <c r="AE12" i="1"/>
  <c r="AF12" i="1"/>
  <c r="AG12" i="1"/>
  <c r="AD13" i="1"/>
  <c r="AE13" i="1"/>
  <c r="AF13" i="1"/>
  <c r="AG13" i="1"/>
  <c r="AD14" i="1"/>
  <c r="AE14" i="1"/>
  <c r="AF14" i="1"/>
  <c r="AG14" i="1"/>
  <c r="AD15" i="1"/>
  <c r="AE15" i="1"/>
  <c r="AF15" i="1"/>
  <c r="AG15" i="1"/>
  <c r="AD16" i="1"/>
  <c r="AE16" i="1"/>
  <c r="AF16" i="1"/>
  <c r="AG16" i="1"/>
  <c r="AD17" i="1"/>
  <c r="AE17" i="1"/>
  <c r="AF17" i="1"/>
  <c r="AG17" i="1"/>
  <c r="AD18" i="1"/>
  <c r="AE18" i="1"/>
  <c r="AF18" i="1"/>
  <c r="AG18" i="1"/>
  <c r="AD19" i="1"/>
  <c r="AE19" i="1"/>
  <c r="AF19" i="1"/>
  <c r="AG19" i="1"/>
  <c r="AD20" i="1"/>
  <c r="AE20" i="1"/>
  <c r="AF20" i="1"/>
  <c r="AG20" i="1"/>
  <c r="AD21" i="1"/>
  <c r="AE21" i="1"/>
  <c r="AF21" i="1"/>
  <c r="AG21" i="1"/>
  <c r="AD22" i="1"/>
  <c r="AE22" i="1"/>
  <c r="AF22" i="1"/>
  <c r="AG22" i="1"/>
  <c r="AD23" i="1"/>
  <c r="AE23" i="1"/>
  <c r="AF23" i="1"/>
  <c r="AG23" i="1"/>
  <c r="AD24" i="1"/>
  <c r="AE24" i="1"/>
  <c r="AF24" i="1"/>
  <c r="AG24" i="1"/>
  <c r="AD25" i="1"/>
  <c r="AE25" i="1"/>
  <c r="AF25" i="1"/>
  <c r="AG25" i="1"/>
  <c r="AD26" i="1"/>
  <c r="AE26" i="1"/>
  <c r="AF26" i="1"/>
  <c r="AG26" i="1"/>
  <c r="AD27" i="1"/>
  <c r="AE27" i="1"/>
  <c r="AF27" i="1"/>
  <c r="AG27" i="1"/>
  <c r="AE7" i="1"/>
  <c r="AF7" i="1"/>
  <c r="AG7" i="1"/>
  <c r="AD7" i="1"/>
  <c r="R22" i="3"/>
  <c r="AD7" i="7"/>
  <c r="N22" i="3"/>
  <c r="J22" i="3"/>
  <c r="F22" i="3"/>
  <c r="B22" i="3"/>
  <c r="X21" i="3"/>
  <c r="Y21" i="3"/>
  <c r="Z21" i="3" s="1"/>
  <c r="W21" i="3"/>
  <c r="V21" i="3"/>
  <c r="P29" i="4"/>
  <c r="M27" i="4"/>
  <c r="N27" i="4"/>
  <c r="V6" i="3"/>
  <c r="W6" i="3"/>
  <c r="X6" i="3"/>
  <c r="Y6" i="3"/>
  <c r="M7" i="4"/>
  <c r="N7" i="4"/>
  <c r="AA21" i="3" l="1"/>
  <c r="AG30" i="1"/>
  <c r="AE30" i="1"/>
  <c r="AF30" i="1"/>
  <c r="AD30" i="1"/>
  <c r="AI28" i="1"/>
  <c r="Q7" i="6"/>
  <c r="Q6" i="6"/>
  <c r="O27" i="4"/>
  <c r="Q27" i="4" s="1"/>
  <c r="AA6" i="3"/>
  <c r="AE7" i="7"/>
  <c r="AH27" i="1"/>
  <c r="AI27" i="1"/>
  <c r="O7" i="4"/>
  <c r="Q7" i="4" s="1"/>
  <c r="Z6" i="3"/>
  <c r="Q13" i="4"/>
  <c r="Q15" i="4"/>
  <c r="Q18" i="4"/>
  <c r="Q23" i="4"/>
  <c r="M8" i="4"/>
  <c r="N8" i="4"/>
  <c r="M9" i="4"/>
  <c r="N9" i="4"/>
  <c r="V10" i="3"/>
  <c r="W10" i="3"/>
  <c r="X10" i="3"/>
  <c r="Y10" i="3"/>
  <c r="Z10" i="3" s="1"/>
  <c r="AA10" i="3"/>
  <c r="AI7" i="1"/>
  <c r="AI8" i="1"/>
  <c r="AH8" i="1"/>
  <c r="AI9" i="1"/>
  <c r="M7" i="5"/>
  <c r="M14" i="4"/>
  <c r="N14" i="4"/>
  <c r="AH26" i="1"/>
  <c r="AH25" i="1"/>
  <c r="AI24" i="1"/>
  <c r="AI17" i="1"/>
  <c r="AI19" i="1"/>
  <c r="AH17" i="1"/>
  <c r="AH18" i="1"/>
  <c r="AH19" i="1"/>
  <c r="N11" i="4"/>
  <c r="N12" i="4"/>
  <c r="N13" i="4"/>
  <c r="N15" i="4"/>
  <c r="N16" i="4"/>
  <c r="N17" i="4"/>
  <c r="N18" i="4"/>
  <c r="N19" i="4"/>
  <c r="N20" i="4"/>
  <c r="N21" i="4"/>
  <c r="N22" i="4"/>
  <c r="N23" i="4"/>
  <c r="N24" i="4"/>
  <c r="N25" i="4"/>
  <c r="N26" i="4"/>
  <c r="N10" i="4"/>
  <c r="M11" i="4"/>
  <c r="M12" i="4"/>
  <c r="O12" i="4" s="1"/>
  <c r="Q12" i="4" s="1"/>
  <c r="M13" i="4"/>
  <c r="M15" i="4"/>
  <c r="M16" i="4"/>
  <c r="O16" i="4" s="1"/>
  <c r="Q16" i="4" s="1"/>
  <c r="M17" i="4"/>
  <c r="M18" i="4"/>
  <c r="M19" i="4"/>
  <c r="O19" i="4" s="1"/>
  <c r="Q19" i="4" s="1"/>
  <c r="M20" i="4"/>
  <c r="O20" i="4" s="1"/>
  <c r="Q20" i="4" s="1"/>
  <c r="M21" i="4"/>
  <c r="M22" i="4"/>
  <c r="O22" i="4" s="1"/>
  <c r="Q22" i="4" s="1"/>
  <c r="M23" i="4"/>
  <c r="O23" i="4" s="1"/>
  <c r="M24" i="4"/>
  <c r="O24" i="4" s="1"/>
  <c r="Q24" i="4" s="1"/>
  <c r="M25" i="4"/>
  <c r="M26" i="4"/>
  <c r="M10" i="4"/>
  <c r="X20" i="3"/>
  <c r="V20" i="3"/>
  <c r="AA20" i="3"/>
  <c r="Y20" i="3"/>
  <c r="Z20" i="3" s="1"/>
  <c r="W20" i="3"/>
  <c r="Y8" i="3"/>
  <c r="Y9" i="3"/>
  <c r="Y11" i="3"/>
  <c r="Y12" i="3"/>
  <c r="Y13" i="3"/>
  <c r="Y14" i="3"/>
  <c r="Y15" i="3"/>
  <c r="Y16" i="3"/>
  <c r="Y17" i="3"/>
  <c r="Y18" i="3"/>
  <c r="Y19" i="3"/>
  <c r="Y7" i="3"/>
  <c r="X8" i="3"/>
  <c r="X9" i="3"/>
  <c r="X11" i="3"/>
  <c r="X12" i="3"/>
  <c r="X13" i="3"/>
  <c r="X14" i="3"/>
  <c r="X15" i="3"/>
  <c r="X16" i="3"/>
  <c r="X17" i="3"/>
  <c r="X18" i="3"/>
  <c r="X19" i="3"/>
  <c r="X7" i="3"/>
  <c r="W8" i="3"/>
  <c r="W9" i="3"/>
  <c r="W11" i="3"/>
  <c r="W12" i="3"/>
  <c r="W13" i="3"/>
  <c r="W14" i="3"/>
  <c r="W15" i="3"/>
  <c r="W16" i="3"/>
  <c r="W17" i="3"/>
  <c r="W18" i="3"/>
  <c r="W19" i="3"/>
  <c r="W7" i="3"/>
  <c r="V8" i="3"/>
  <c r="V9" i="3"/>
  <c r="V11" i="3"/>
  <c r="V12" i="3"/>
  <c r="V13" i="3"/>
  <c r="V14" i="3"/>
  <c r="V15" i="3"/>
  <c r="V16" i="3"/>
  <c r="V17" i="3"/>
  <c r="V18" i="3"/>
  <c r="V19" i="3"/>
  <c r="V7" i="3"/>
  <c r="Q22" i="6"/>
  <c r="AE21" i="7"/>
  <c r="AD21" i="7"/>
  <c r="AD20" i="7"/>
  <c r="Q11" i="6"/>
  <c r="Q18" i="6"/>
  <c r="AA19" i="3"/>
  <c r="Z19" i="3"/>
  <c r="O13" i="4"/>
  <c r="O15" i="4"/>
  <c r="O17" i="4"/>
  <c r="Q17" i="4" s="1"/>
  <c r="O18" i="4"/>
  <c r="O21" i="4"/>
  <c r="Q21" i="4" s="1"/>
  <c r="O25" i="4"/>
  <c r="Q25" i="4" s="1"/>
  <c r="O10" i="4"/>
  <c r="Q10" i="4" s="1"/>
  <c r="AE8" i="7"/>
  <c r="AE10" i="7"/>
  <c r="AE13" i="7"/>
  <c r="AD13" i="7"/>
  <c r="AE15" i="7"/>
  <c r="AD15" i="7"/>
  <c r="AE16" i="7"/>
  <c r="AD16" i="7"/>
  <c r="AE19" i="7"/>
  <c r="AD19" i="7"/>
  <c r="Q13" i="6"/>
  <c r="Q14" i="6"/>
  <c r="Q16" i="6"/>
  <c r="Q17" i="6"/>
  <c r="Q19" i="6"/>
  <c r="Q23" i="6"/>
  <c r="O26" i="4"/>
  <c r="Q26" i="4" s="1"/>
  <c r="Z18" i="3"/>
  <c r="AA18" i="3"/>
  <c r="AH24" i="1"/>
  <c r="AI23" i="1"/>
  <c r="AH23" i="1"/>
  <c r="AH22" i="1"/>
  <c r="AI21" i="1"/>
  <c r="AH21" i="1"/>
  <c r="Z7" i="3"/>
  <c r="AA7" i="3"/>
  <c r="Z8" i="3"/>
  <c r="AA8" i="3"/>
  <c r="Z9" i="3"/>
  <c r="AA9" i="3"/>
  <c r="Z11" i="3"/>
  <c r="AA11" i="3"/>
  <c r="Z12" i="3"/>
  <c r="AA12" i="3"/>
  <c r="Z13" i="3"/>
  <c r="AA13" i="3"/>
  <c r="Z14" i="3"/>
  <c r="AA14" i="3"/>
  <c r="Z15" i="3"/>
  <c r="AA15" i="3"/>
  <c r="AA16" i="3"/>
  <c r="Z17" i="3"/>
  <c r="AA17" i="3"/>
  <c r="AI13" i="1"/>
  <c r="AI14" i="1"/>
  <c r="AH13" i="1"/>
  <c r="AH14" i="1"/>
  <c r="AI12" i="1"/>
  <c r="AI16" i="1"/>
  <c r="AI10" i="1"/>
  <c r="AH11" i="1"/>
  <c r="AH12" i="1"/>
  <c r="AH15" i="1"/>
  <c r="AH16" i="1"/>
  <c r="AH10" i="1"/>
  <c r="AD11" i="7" l="1"/>
  <c r="AE11" i="7"/>
  <c r="AD10" i="7"/>
  <c r="AD8" i="7"/>
  <c r="AE12" i="7"/>
  <c r="AE9" i="7"/>
  <c r="AD18" i="7"/>
  <c r="AE18" i="7"/>
  <c r="AD17" i="7"/>
  <c r="AE17" i="7"/>
  <c r="O11" i="4"/>
  <c r="Q11" i="4" s="1"/>
  <c r="AD14" i="7"/>
  <c r="AE20" i="7"/>
  <c r="Q25" i="6"/>
  <c r="Q20" i="6"/>
  <c r="Q24" i="6"/>
  <c r="Q12" i="6"/>
  <c r="AD9" i="7"/>
  <c r="AD12" i="7"/>
  <c r="AE14" i="7"/>
  <c r="Q8" i="6"/>
  <c r="Q15" i="6"/>
  <c r="Q21" i="6"/>
  <c r="Q10" i="6"/>
  <c r="AH20" i="1"/>
  <c r="AI20" i="1"/>
  <c r="AI22" i="1"/>
  <c r="Z16" i="3"/>
  <c r="AI15" i="1"/>
  <c r="AI11" i="1"/>
  <c r="O8" i="4"/>
  <c r="Q8" i="4" s="1"/>
  <c r="O14" i="4"/>
  <c r="Q14" i="4" s="1"/>
  <c r="O9" i="4"/>
  <c r="Q9" i="4" s="1"/>
  <c r="AI18" i="1"/>
  <c r="AH9" i="1"/>
  <c r="AH7" i="1"/>
  <c r="AI26" i="1"/>
  <c r="AI25" i="1"/>
  <c r="Q9" i="6"/>
</calcChain>
</file>

<file path=xl/comments1.xml><?xml version="1.0" encoding="utf-8"?>
<comments xmlns="http://schemas.openxmlformats.org/spreadsheetml/2006/main">
  <authors>
    <author>Russell Golding</author>
  </authors>
  <commentList>
    <comment ref="V10" authorId="0">
      <text>
        <r>
          <rPr>
            <b/>
            <sz val="9"/>
            <color indexed="81"/>
            <rFont val="Tahoma"/>
            <family val="2"/>
          </rPr>
          <t>Russell Golding:</t>
        </r>
        <r>
          <rPr>
            <sz val="9"/>
            <color indexed="81"/>
            <rFont val="Tahoma"/>
            <family val="2"/>
          </rPr>
          <t xml:space="preserve">
Bowled for EDS</t>
        </r>
      </text>
    </comment>
    <comment ref="V25" authorId="0">
      <text>
        <r>
          <rPr>
            <b/>
            <sz val="9"/>
            <color indexed="81"/>
            <rFont val="Tahoma"/>
            <family val="2"/>
          </rPr>
          <t>Russell Golding:</t>
        </r>
        <r>
          <rPr>
            <sz val="9"/>
            <color indexed="81"/>
            <rFont val="Tahoma"/>
            <family val="2"/>
          </rPr>
          <t xml:space="preserve">
Bowled for EDS</t>
        </r>
      </text>
    </comment>
  </commentList>
</comments>
</file>

<file path=xl/sharedStrings.xml><?xml version="1.0" encoding="utf-8"?>
<sst xmlns="http://schemas.openxmlformats.org/spreadsheetml/2006/main" count="260" uniqueCount="69">
  <si>
    <t>EDS</t>
  </si>
  <si>
    <t>Runs</t>
  </si>
  <si>
    <t xml:space="preserve"> </t>
  </si>
  <si>
    <t>O</t>
  </si>
  <si>
    <t>M</t>
  </si>
  <si>
    <t>R</t>
  </si>
  <si>
    <t>W</t>
  </si>
  <si>
    <t>Outs</t>
  </si>
  <si>
    <t>Av</t>
  </si>
  <si>
    <t>Adam Foster</t>
  </si>
  <si>
    <t>Russ Golding</t>
  </si>
  <si>
    <t>Econ</t>
  </si>
  <si>
    <t>Bowling Figures - Cup</t>
  </si>
  <si>
    <t>Russell Golding</t>
  </si>
  <si>
    <t>Alan Johnson</t>
  </si>
  <si>
    <t>Chris Krishnan</t>
  </si>
  <si>
    <t>Raza Mirza</t>
  </si>
  <si>
    <t>Paul Hutchin</t>
  </si>
  <si>
    <t>Gautam Sidhu</t>
  </si>
  <si>
    <t>Ash Shrivistava</t>
  </si>
  <si>
    <t>Fernhill</t>
  </si>
  <si>
    <t>EASAMS</t>
  </si>
  <si>
    <t>Leo Phillips</t>
  </si>
  <si>
    <t>Naveed Riay</t>
  </si>
  <si>
    <t>Ahmer Javaid</t>
  </si>
  <si>
    <t>Bowling Figures - Friendlies</t>
  </si>
  <si>
    <t>VISA</t>
  </si>
  <si>
    <t>Batting Stats - Cup</t>
  </si>
  <si>
    <t>Scott Kaighin</t>
  </si>
  <si>
    <t>Andy Ross</t>
  </si>
  <si>
    <t>Gary Whiting</t>
  </si>
  <si>
    <t>Vasi Vijayaratnam</t>
  </si>
  <si>
    <t>Batting Stats - Friendlies</t>
  </si>
  <si>
    <t>R tot</t>
  </si>
  <si>
    <t>O tot</t>
  </si>
  <si>
    <t>To Team</t>
  </si>
  <si>
    <t>ie, if you lost wickets, -6 was taken off your total for each one lost!</t>
  </si>
  <si>
    <t>Bowling Figures - League</t>
  </si>
  <si>
    <t>Batting Stats - League</t>
  </si>
  <si>
    <t>Games</t>
  </si>
  <si>
    <t>Sam Sriyoganathan</t>
  </si>
  <si>
    <t>CUP FINAL</t>
  </si>
  <si>
    <t>Harpreet Singh</t>
  </si>
  <si>
    <t>Steve Sullivan</t>
  </si>
  <si>
    <t>Craig Davis</t>
  </si>
  <si>
    <t>Jason Cowsill</t>
  </si>
  <si>
    <t>Adam Birchall</t>
  </si>
  <si>
    <t>Vinay Acharya</t>
  </si>
  <si>
    <t>Peter Simpson</t>
  </si>
  <si>
    <t>Steve Wapshott</t>
  </si>
  <si>
    <t>FINAL</t>
  </si>
  <si>
    <t>Steve Doe</t>
  </si>
  <si>
    <t>In order to combine batting stats from cup format friendly games with the other normal games, I have added the cumulative effect of your innings.</t>
  </si>
  <si>
    <t>Prabu Girirajan</t>
  </si>
  <si>
    <t>Prashant Rathod</t>
  </si>
  <si>
    <t>Waqar Ahmed</t>
  </si>
  <si>
    <t>VM.ware</t>
  </si>
  <si>
    <t>Mark Clapham</t>
  </si>
  <si>
    <t>Rob ??</t>
  </si>
  <si>
    <t>VW.ware</t>
  </si>
  <si>
    <t>Rowan Simpson</t>
  </si>
  <si>
    <t>Yatin Pahwa</t>
  </si>
  <si>
    <t>Ash Shrivastava</t>
  </si>
  <si>
    <t>EASAMs All out</t>
  </si>
  <si>
    <t>Julian Jones</t>
  </si>
  <si>
    <t>Sean Davis</t>
  </si>
  <si>
    <t>Mike Davis</t>
  </si>
  <si>
    <t>Fernhill All out</t>
  </si>
  <si>
    <t>EDS All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</si>
</sst>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0" fontId="0" fillId="0" borderId="0" xfId="0" applyFill="1"/>
    <xf numFmtId="0" fontId="0" fillId="4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Fill="1"/>
    <xf numFmtId="2" fontId="2" fillId="4" borderId="0" xfId="0" applyNumberFormat="1" applyFont="1" applyFill="1" applyAlignment="1">
      <alignment horizontal="center"/>
    </xf>
    <xf numFmtId="0" fontId="0" fillId="5" borderId="0" xfId="0" applyFill="1"/>
    <xf numFmtId="0" fontId="1" fillId="3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/>
    <xf numFmtId="0" fontId="2" fillId="4" borderId="0" xfId="0" applyFont="1" applyFill="1"/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4" borderId="0" xfId="0" applyNumberFormat="1" applyFont="1" applyFill="1"/>
    <xf numFmtId="0" fontId="2" fillId="3" borderId="0" xfId="0" applyFont="1" applyFill="1"/>
    <xf numFmtId="2" fontId="2" fillId="0" borderId="0" xfId="0" applyNumberFormat="1" applyFont="1"/>
    <xf numFmtId="2" fontId="2" fillId="3" borderId="0" xfId="0" applyNumberFormat="1" applyFont="1" applyFill="1"/>
    <xf numFmtId="2" fontId="2" fillId="6" borderId="0" xfId="0" applyNumberFormat="1" applyFont="1" applyFill="1"/>
    <xf numFmtId="2" fontId="2" fillId="0" borderId="0" xfId="0" applyNumberFormat="1" applyFont="1" applyAlignment="1">
      <alignment horizontal="right"/>
    </xf>
    <xf numFmtId="2" fontId="2" fillId="6" borderId="0" xfId="0" applyNumberFormat="1" applyFont="1" applyFill="1" applyAlignment="1">
      <alignment horizontal="right"/>
    </xf>
    <xf numFmtId="0" fontId="10" fillId="0" borderId="0" xfId="0" applyFont="1" applyFill="1"/>
    <xf numFmtId="0" fontId="10" fillId="3" borderId="0" xfId="0" applyFont="1" applyFill="1"/>
    <xf numFmtId="0" fontId="1" fillId="0" borderId="0" xfId="0" applyFont="1" applyFill="1"/>
    <xf numFmtId="0" fontId="10" fillId="0" borderId="0" xfId="0" applyFont="1"/>
    <xf numFmtId="0" fontId="10" fillId="4" borderId="0" xfId="0" applyFont="1" applyFill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4" borderId="0" xfId="0" applyNumberFormat="1" applyFont="1" applyFill="1"/>
    <xf numFmtId="164" fontId="0" fillId="0" borderId="0" xfId="0" applyNumberFormat="1"/>
    <xf numFmtId="0" fontId="2" fillId="0" borderId="0" xfId="0" applyFont="1" applyFill="1"/>
    <xf numFmtId="2" fontId="2" fillId="0" borderId="0" xfId="0" applyNumberFormat="1" applyFont="1" applyFill="1"/>
    <xf numFmtId="0" fontId="11" fillId="0" borderId="0" xfId="0" applyFont="1"/>
    <xf numFmtId="2" fontId="2" fillId="0" borderId="0" xfId="0" applyNumberFormat="1" applyFont="1" applyFill="1" applyAlignment="1">
      <alignment horizontal="righ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0" fillId="7" borderId="0" xfId="0" applyFill="1"/>
    <xf numFmtId="0" fontId="1" fillId="4" borderId="0" xfId="0" applyFont="1" applyFill="1"/>
    <xf numFmtId="0" fontId="0" fillId="8" borderId="0" xfId="0" applyFill="1"/>
    <xf numFmtId="0" fontId="2" fillId="8" borderId="0" xfId="0" applyFont="1" applyFill="1"/>
    <xf numFmtId="0" fontId="10" fillId="8" borderId="0" xfId="0" applyFont="1" applyFill="1"/>
    <xf numFmtId="0" fontId="1" fillId="8" borderId="0" xfId="0" applyFont="1" applyFill="1"/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 vertical="center"/>
    </xf>
    <xf numFmtId="1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FFFF99"/>
      <color rgb="FF99FF99"/>
      <color rgb="FFCC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75" workbookViewId="0">
      <selection activeCell="A12" sqref="A12:XFD12"/>
    </sheetView>
  </sheetViews>
  <sheetFormatPr defaultRowHeight="15" x14ac:dyDescent="0.25"/>
  <cols>
    <col min="1" max="1" width="16" bestFit="1" customWidth="1"/>
    <col min="2" max="3" width="5.625" customWidth="1"/>
    <col min="4" max="5" width="4.625" customWidth="1"/>
    <col min="6" max="6" width="5.75" bestFit="1" customWidth="1"/>
    <col min="7" max="7" width="5.625" bestFit="1" customWidth="1"/>
    <col min="8" max="9" width="5.625" customWidth="1"/>
    <col min="10" max="10" width="4.625" style="9" customWidth="1"/>
    <col min="11" max="11" width="5.25" style="1" customWidth="1"/>
    <col min="12" max="12" width="4.75" style="1" customWidth="1"/>
    <col min="13" max="13" width="8" style="30" bestFit="1" customWidth="1"/>
  </cols>
  <sheetData>
    <row r="1" spans="1:13" ht="18" x14ac:dyDescent="0.25">
      <c r="B1" s="11"/>
      <c r="C1" s="11"/>
      <c r="D1" s="2" t="s">
        <v>32</v>
      </c>
      <c r="E1" s="11"/>
      <c r="F1" s="11"/>
      <c r="G1" s="11"/>
      <c r="H1" s="11"/>
      <c r="I1" s="11"/>
      <c r="J1" s="18"/>
    </row>
    <row r="2" spans="1:13" ht="15.75" x14ac:dyDescent="0.25">
      <c r="D2" s="5"/>
    </row>
    <row r="3" spans="1:13" ht="15.75" x14ac:dyDescent="0.25">
      <c r="B3" s="55" t="s">
        <v>26</v>
      </c>
      <c r="C3" s="55"/>
      <c r="D3" s="5" t="s">
        <v>0</v>
      </c>
      <c r="E3" s="5"/>
      <c r="F3" s="14"/>
      <c r="G3" s="14"/>
      <c r="H3" s="55" t="s">
        <v>26</v>
      </c>
      <c r="I3" s="55"/>
      <c r="J3" s="14"/>
      <c r="K3" s="60"/>
      <c r="L3" s="60"/>
      <c r="M3" s="32"/>
    </row>
    <row r="4" spans="1:13" ht="15.75" x14ac:dyDescent="0.25">
      <c r="B4" s="4"/>
      <c r="C4" s="4"/>
      <c r="D4" s="5"/>
      <c r="E4" s="5"/>
      <c r="F4" s="14"/>
      <c r="G4" s="14"/>
      <c r="H4" s="4"/>
      <c r="I4" s="4"/>
      <c r="J4" s="14"/>
      <c r="K4" s="60"/>
      <c r="L4" s="60"/>
      <c r="M4" s="32"/>
    </row>
    <row r="5" spans="1:13" ht="15.75" x14ac:dyDescent="0.25">
      <c r="B5" s="55"/>
      <c r="C5" s="4"/>
      <c r="F5" s="9"/>
      <c r="G5" s="9"/>
      <c r="H5" s="55"/>
      <c r="I5" s="4"/>
      <c r="K5" s="60" t="s">
        <v>1</v>
      </c>
      <c r="L5" s="60" t="s">
        <v>7</v>
      </c>
      <c r="M5" s="22" t="s">
        <v>8</v>
      </c>
    </row>
    <row r="6" spans="1:13" ht="15.75" x14ac:dyDescent="0.25">
      <c r="B6" s="56" t="s">
        <v>5</v>
      </c>
      <c r="C6" s="56" t="s">
        <v>3</v>
      </c>
      <c r="D6" s="7" t="s">
        <v>5</v>
      </c>
      <c r="E6" s="7" t="s">
        <v>3</v>
      </c>
      <c r="F6" s="19" t="s">
        <v>33</v>
      </c>
      <c r="G6" s="19" t="s">
        <v>34</v>
      </c>
      <c r="H6" s="56" t="s">
        <v>5</v>
      </c>
      <c r="I6" s="56" t="s">
        <v>3</v>
      </c>
      <c r="J6" s="19"/>
      <c r="K6" s="60"/>
      <c r="L6" s="60"/>
      <c r="M6" s="32"/>
    </row>
    <row r="7" spans="1:13" ht="15.75" x14ac:dyDescent="0.25">
      <c r="A7" s="61" t="s">
        <v>47</v>
      </c>
      <c r="B7" s="59"/>
      <c r="C7" s="59"/>
      <c r="D7" s="59"/>
      <c r="E7" s="59"/>
      <c r="F7" s="59"/>
      <c r="G7" s="59"/>
      <c r="H7" s="59"/>
      <c r="I7" s="59"/>
      <c r="J7" s="19"/>
      <c r="K7" s="60">
        <f>SUM(H7,F7,B7)</f>
        <v>0</v>
      </c>
      <c r="L7" s="60">
        <f>SUM(I7,G7,C7)</f>
        <v>0</v>
      </c>
      <c r="M7" s="32">
        <f t="shared" ref="M7" si="0">IF(L7=0,0,K7/L7)</f>
        <v>0</v>
      </c>
    </row>
    <row r="8" spans="1:13" x14ac:dyDescent="0.25">
      <c r="A8" s="35" t="s">
        <v>46</v>
      </c>
      <c r="B8" s="57"/>
      <c r="C8" s="57"/>
      <c r="D8" s="9"/>
      <c r="E8" s="9"/>
      <c r="F8" s="9"/>
      <c r="G8" s="9"/>
      <c r="H8" s="57"/>
      <c r="I8" s="57"/>
      <c r="K8" s="60">
        <f t="shared" ref="K8:K33" si="1">SUM(H8,F8,B8)</f>
        <v>0</v>
      </c>
      <c r="L8" s="60">
        <f t="shared" ref="L8:L33" si="2">SUM(I8,G8,C8)</f>
        <v>0</v>
      </c>
      <c r="M8" s="32">
        <f t="shared" ref="M8:M33" si="3">IF(L8=0,0,K8/L8)</f>
        <v>0</v>
      </c>
    </row>
    <row r="9" spans="1:13" x14ac:dyDescent="0.25">
      <c r="A9" s="61" t="s">
        <v>45</v>
      </c>
      <c r="B9" s="59">
        <v>4</v>
      </c>
      <c r="C9" s="59">
        <v>0</v>
      </c>
      <c r="D9" s="59"/>
      <c r="E9" s="59"/>
      <c r="F9" s="59"/>
      <c r="G9" s="59"/>
      <c r="H9" s="59"/>
      <c r="I9" s="59"/>
      <c r="K9" s="60">
        <f t="shared" si="1"/>
        <v>4</v>
      </c>
      <c r="L9" s="60">
        <f t="shared" si="2"/>
        <v>0</v>
      </c>
      <c r="M9" s="32">
        <f t="shared" si="3"/>
        <v>0</v>
      </c>
    </row>
    <row r="10" spans="1:13" x14ac:dyDescent="0.25">
      <c r="A10" t="s">
        <v>44</v>
      </c>
      <c r="B10" s="57"/>
      <c r="C10" s="57"/>
      <c r="F10" s="9"/>
      <c r="G10" s="9"/>
      <c r="H10" s="57"/>
      <c r="I10" s="57"/>
      <c r="K10" s="60">
        <f t="shared" si="1"/>
        <v>0</v>
      </c>
      <c r="L10" s="60">
        <f t="shared" si="2"/>
        <v>0</v>
      </c>
      <c r="M10" s="32">
        <f t="shared" si="3"/>
        <v>0</v>
      </c>
    </row>
    <row r="11" spans="1:13" x14ac:dyDescent="0.25">
      <c r="A11" s="59" t="s">
        <v>9</v>
      </c>
      <c r="B11" s="59">
        <v>1</v>
      </c>
      <c r="C11" s="59">
        <v>1</v>
      </c>
      <c r="D11" s="59"/>
      <c r="E11" s="59"/>
      <c r="F11" s="59"/>
      <c r="G11" s="59"/>
      <c r="H11" s="59"/>
      <c r="I11" s="59"/>
      <c r="K11" s="60">
        <f t="shared" si="1"/>
        <v>1</v>
      </c>
      <c r="L11" s="60">
        <f t="shared" si="2"/>
        <v>1</v>
      </c>
      <c r="M11" s="32">
        <f t="shared" si="3"/>
        <v>1</v>
      </c>
    </row>
    <row r="12" spans="1:13" x14ac:dyDescent="0.25">
      <c r="A12" t="s">
        <v>10</v>
      </c>
      <c r="B12" s="57">
        <v>21</v>
      </c>
      <c r="C12" s="57">
        <v>0</v>
      </c>
      <c r="D12" s="9"/>
      <c r="E12" s="9"/>
      <c r="F12" s="9"/>
      <c r="G12" s="9"/>
      <c r="H12" s="57"/>
      <c r="I12" s="57"/>
      <c r="K12" s="60">
        <f t="shared" si="1"/>
        <v>21</v>
      </c>
      <c r="L12" s="60">
        <f t="shared" si="2"/>
        <v>0</v>
      </c>
      <c r="M12" s="32">
        <f t="shared" si="3"/>
        <v>0</v>
      </c>
    </row>
    <row r="13" spans="1:13" x14ac:dyDescent="0.25">
      <c r="A13" s="62" t="s">
        <v>53</v>
      </c>
      <c r="B13" s="59"/>
      <c r="C13" s="59"/>
      <c r="D13" s="59"/>
      <c r="E13" s="59"/>
      <c r="F13" s="59"/>
      <c r="G13" s="59"/>
      <c r="H13" s="59"/>
      <c r="I13" s="59"/>
      <c r="K13" s="60">
        <f t="shared" si="1"/>
        <v>0</v>
      </c>
      <c r="L13" s="60">
        <f t="shared" si="2"/>
        <v>0</v>
      </c>
      <c r="M13" s="32">
        <f t="shared" si="3"/>
        <v>0</v>
      </c>
    </row>
    <row r="14" spans="1:13" x14ac:dyDescent="0.25">
      <c r="A14" s="9" t="s">
        <v>17</v>
      </c>
      <c r="B14" s="57">
        <v>4</v>
      </c>
      <c r="C14" s="57">
        <v>1</v>
      </c>
      <c r="D14" s="9"/>
      <c r="E14" s="9"/>
      <c r="F14" s="9"/>
      <c r="G14" s="9"/>
      <c r="H14" s="57"/>
      <c r="I14" s="57"/>
      <c r="K14" s="60">
        <f t="shared" si="1"/>
        <v>4</v>
      </c>
      <c r="L14" s="60">
        <f t="shared" si="2"/>
        <v>1</v>
      </c>
      <c r="M14" s="32">
        <f t="shared" si="3"/>
        <v>4</v>
      </c>
    </row>
    <row r="15" spans="1:13" x14ac:dyDescent="0.25">
      <c r="A15" s="59" t="s">
        <v>24</v>
      </c>
      <c r="B15" s="59"/>
      <c r="C15" s="59"/>
      <c r="D15" s="59"/>
      <c r="E15" s="59"/>
      <c r="F15" s="59"/>
      <c r="G15" s="59"/>
      <c r="H15" s="59"/>
      <c r="I15" s="59"/>
      <c r="K15" s="60">
        <f t="shared" si="1"/>
        <v>0</v>
      </c>
      <c r="L15" s="60">
        <f t="shared" si="2"/>
        <v>0</v>
      </c>
      <c r="M15" s="32">
        <f t="shared" si="3"/>
        <v>0</v>
      </c>
    </row>
    <row r="16" spans="1:13" x14ac:dyDescent="0.25">
      <c r="A16" s="9" t="s">
        <v>14</v>
      </c>
      <c r="B16" s="57">
        <v>20</v>
      </c>
      <c r="C16" s="57">
        <v>0</v>
      </c>
      <c r="D16" s="9"/>
      <c r="E16" s="9"/>
      <c r="F16" s="9"/>
      <c r="G16" s="9"/>
      <c r="H16" s="57"/>
      <c r="I16" s="57"/>
      <c r="K16" s="60">
        <f t="shared" si="1"/>
        <v>20</v>
      </c>
      <c r="L16" s="60">
        <f t="shared" si="2"/>
        <v>0</v>
      </c>
      <c r="M16" s="32">
        <f t="shared" si="3"/>
        <v>0</v>
      </c>
    </row>
    <row r="17" spans="1:13" x14ac:dyDescent="0.25">
      <c r="A17" s="59" t="s">
        <v>28</v>
      </c>
      <c r="B17" s="59"/>
      <c r="C17" s="59"/>
      <c r="D17" s="59"/>
      <c r="E17" s="59"/>
      <c r="F17" s="59"/>
      <c r="G17" s="59"/>
      <c r="H17" s="59"/>
      <c r="I17" s="59"/>
      <c r="K17" s="60">
        <f t="shared" si="1"/>
        <v>0</v>
      </c>
      <c r="L17" s="60">
        <f t="shared" si="2"/>
        <v>0</v>
      </c>
      <c r="M17" s="32">
        <f t="shared" si="3"/>
        <v>0</v>
      </c>
    </row>
    <row r="18" spans="1:13" x14ac:dyDescent="0.25">
      <c r="A18" s="9" t="s">
        <v>15</v>
      </c>
      <c r="B18" s="57"/>
      <c r="C18" s="57"/>
      <c r="D18" s="9"/>
      <c r="E18" s="9"/>
      <c r="F18" s="9"/>
      <c r="G18" s="9"/>
      <c r="H18" s="57"/>
      <c r="I18" s="57"/>
      <c r="K18" s="60">
        <f t="shared" si="1"/>
        <v>0</v>
      </c>
      <c r="L18" s="60">
        <f t="shared" si="2"/>
        <v>0</v>
      </c>
      <c r="M18" s="32">
        <f t="shared" si="3"/>
        <v>0</v>
      </c>
    </row>
    <row r="19" spans="1:13" x14ac:dyDescent="0.25">
      <c r="A19" s="62" t="s">
        <v>16</v>
      </c>
      <c r="B19" s="62">
        <v>16</v>
      </c>
      <c r="C19" s="59">
        <v>1</v>
      </c>
      <c r="D19" s="59"/>
      <c r="E19" s="59"/>
      <c r="F19" s="59"/>
      <c r="G19" s="59"/>
      <c r="H19" s="62"/>
      <c r="I19" s="59"/>
      <c r="K19" s="60">
        <f t="shared" si="1"/>
        <v>16</v>
      </c>
      <c r="L19" s="60">
        <f t="shared" si="2"/>
        <v>1</v>
      </c>
      <c r="M19" s="32">
        <f t="shared" si="3"/>
        <v>16</v>
      </c>
    </row>
    <row r="20" spans="1:13" x14ac:dyDescent="0.25">
      <c r="A20" s="9" t="s">
        <v>22</v>
      </c>
      <c r="B20" s="57"/>
      <c r="C20" s="57"/>
      <c r="D20" s="9"/>
      <c r="E20" s="9"/>
      <c r="F20" s="9"/>
      <c r="G20" s="9"/>
      <c r="H20" s="57"/>
      <c r="I20" s="57"/>
      <c r="K20" s="60">
        <f t="shared" si="1"/>
        <v>0</v>
      </c>
      <c r="L20" s="60">
        <f t="shared" si="2"/>
        <v>0</v>
      </c>
      <c r="M20" s="32">
        <f t="shared" si="3"/>
        <v>0</v>
      </c>
    </row>
    <row r="21" spans="1:13" x14ac:dyDescent="0.25">
      <c r="A21" s="62" t="s">
        <v>54</v>
      </c>
      <c r="B21" s="59"/>
      <c r="C21" s="59"/>
      <c r="D21" s="59"/>
      <c r="E21" s="59"/>
      <c r="F21" s="59"/>
      <c r="G21" s="59"/>
      <c r="H21" s="59"/>
      <c r="I21" s="59"/>
      <c r="K21" s="60">
        <f t="shared" si="1"/>
        <v>0</v>
      </c>
      <c r="L21" s="60">
        <f t="shared" si="2"/>
        <v>0</v>
      </c>
      <c r="M21" s="32">
        <f t="shared" si="3"/>
        <v>0</v>
      </c>
    </row>
    <row r="22" spans="1:13" x14ac:dyDescent="0.25">
      <c r="A22" t="s">
        <v>23</v>
      </c>
      <c r="B22" s="57"/>
      <c r="C22" s="57"/>
      <c r="F22" s="9"/>
      <c r="G22" s="9"/>
      <c r="H22" s="57"/>
      <c r="I22" s="57"/>
      <c r="K22" s="60">
        <f t="shared" si="1"/>
        <v>0</v>
      </c>
      <c r="L22" s="60">
        <f t="shared" si="2"/>
        <v>0</v>
      </c>
      <c r="M22" s="32">
        <f t="shared" si="3"/>
        <v>0</v>
      </c>
    </row>
    <row r="23" spans="1:13" x14ac:dyDescent="0.25">
      <c r="A23" s="59" t="s">
        <v>29</v>
      </c>
      <c r="B23" s="59"/>
      <c r="C23" s="59"/>
      <c r="D23" s="59"/>
      <c r="E23" s="59"/>
      <c r="F23" s="59"/>
      <c r="G23" s="59"/>
      <c r="H23" s="59"/>
      <c r="I23" s="59"/>
      <c r="K23" s="60">
        <f t="shared" si="1"/>
        <v>0</v>
      </c>
      <c r="L23" s="60">
        <f t="shared" si="2"/>
        <v>0</v>
      </c>
      <c r="M23" s="32">
        <f t="shared" si="3"/>
        <v>0</v>
      </c>
    </row>
    <row r="24" spans="1:13" x14ac:dyDescent="0.25">
      <c r="A24" t="s">
        <v>19</v>
      </c>
      <c r="B24" s="57">
        <v>2</v>
      </c>
      <c r="C24" s="57">
        <v>1</v>
      </c>
      <c r="F24" s="9"/>
      <c r="G24" s="9"/>
      <c r="H24" s="57"/>
      <c r="I24" s="57"/>
      <c r="K24" s="60">
        <f t="shared" si="1"/>
        <v>2</v>
      </c>
      <c r="L24" s="60">
        <f t="shared" si="2"/>
        <v>1</v>
      </c>
      <c r="M24" s="32">
        <f t="shared" si="3"/>
        <v>2</v>
      </c>
    </row>
    <row r="25" spans="1:13" x14ac:dyDescent="0.25">
      <c r="A25" s="59" t="s">
        <v>18</v>
      </c>
      <c r="B25" s="59">
        <v>0</v>
      </c>
      <c r="C25" s="59">
        <v>1</v>
      </c>
      <c r="D25" s="59"/>
      <c r="E25" s="59"/>
      <c r="F25" s="59"/>
      <c r="G25" s="59"/>
      <c r="H25" s="59"/>
      <c r="I25" s="59"/>
      <c r="K25" s="60">
        <f t="shared" si="1"/>
        <v>0</v>
      </c>
      <c r="L25" s="60">
        <f t="shared" si="2"/>
        <v>1</v>
      </c>
      <c r="M25" s="32">
        <f t="shared" si="3"/>
        <v>0</v>
      </c>
    </row>
    <row r="26" spans="1:13" x14ac:dyDescent="0.25">
      <c r="A26" s="9" t="s">
        <v>42</v>
      </c>
      <c r="B26" s="57">
        <v>0</v>
      </c>
      <c r="C26" s="57">
        <v>1</v>
      </c>
      <c r="D26" s="9"/>
      <c r="E26" s="9"/>
      <c r="F26" s="9"/>
      <c r="G26" s="9"/>
      <c r="H26" s="57"/>
      <c r="I26" s="57"/>
      <c r="K26" s="60">
        <f t="shared" si="1"/>
        <v>0</v>
      </c>
      <c r="L26" s="60">
        <f t="shared" si="2"/>
        <v>1</v>
      </c>
      <c r="M26" s="32">
        <f t="shared" si="3"/>
        <v>0</v>
      </c>
    </row>
    <row r="27" spans="1:13" x14ac:dyDescent="0.25">
      <c r="A27" s="61" t="s">
        <v>48</v>
      </c>
      <c r="B27" s="59">
        <v>20</v>
      </c>
      <c r="C27" s="59">
        <v>0</v>
      </c>
      <c r="D27" s="59"/>
      <c r="E27" s="59"/>
      <c r="F27" s="59"/>
      <c r="G27" s="59"/>
      <c r="H27" s="59"/>
      <c r="I27" s="59"/>
      <c r="K27" s="60">
        <f t="shared" si="1"/>
        <v>20</v>
      </c>
      <c r="L27" s="60">
        <f t="shared" si="2"/>
        <v>0</v>
      </c>
      <c r="M27" s="32">
        <f t="shared" si="3"/>
        <v>0</v>
      </c>
    </row>
    <row r="28" spans="1:13" x14ac:dyDescent="0.25">
      <c r="A28" s="9" t="s">
        <v>40</v>
      </c>
      <c r="B28" s="57"/>
      <c r="C28" s="57"/>
      <c r="D28" s="9"/>
      <c r="E28" s="9"/>
      <c r="F28" s="9"/>
      <c r="G28" s="9"/>
      <c r="H28" s="57"/>
      <c r="I28" s="57"/>
      <c r="K28" s="60">
        <f t="shared" si="1"/>
        <v>0</v>
      </c>
      <c r="L28" s="60">
        <f t="shared" si="2"/>
        <v>0</v>
      </c>
      <c r="M28" s="32">
        <f t="shared" si="3"/>
        <v>0</v>
      </c>
    </row>
    <row r="29" spans="1:13" x14ac:dyDescent="0.25">
      <c r="A29" s="59" t="s">
        <v>43</v>
      </c>
      <c r="B29" s="59"/>
      <c r="C29" s="59"/>
      <c r="D29" s="59"/>
      <c r="E29" s="59"/>
      <c r="F29" s="59"/>
      <c r="G29" s="59"/>
      <c r="H29" s="59"/>
      <c r="I29" s="59"/>
      <c r="K29" s="60">
        <f t="shared" si="1"/>
        <v>0</v>
      </c>
      <c r="L29" s="60">
        <f t="shared" si="2"/>
        <v>0</v>
      </c>
      <c r="M29" s="32">
        <f t="shared" si="3"/>
        <v>0</v>
      </c>
    </row>
    <row r="30" spans="1:13" x14ac:dyDescent="0.25">
      <c r="A30" s="9" t="s">
        <v>31</v>
      </c>
      <c r="B30" s="57"/>
      <c r="C30" s="57"/>
      <c r="D30" s="9"/>
      <c r="E30" s="9"/>
      <c r="F30" s="9"/>
      <c r="G30" s="9"/>
      <c r="H30" s="57"/>
      <c r="I30" s="57"/>
      <c r="K30" s="60">
        <f t="shared" si="1"/>
        <v>0</v>
      </c>
      <c r="L30" s="60">
        <f t="shared" si="2"/>
        <v>0</v>
      </c>
      <c r="M30" s="32">
        <f t="shared" si="3"/>
        <v>0</v>
      </c>
    </row>
    <row r="31" spans="1:13" x14ac:dyDescent="0.25">
      <c r="A31" s="62" t="s">
        <v>49</v>
      </c>
      <c r="B31" s="59"/>
      <c r="C31" s="59"/>
      <c r="D31" s="59"/>
      <c r="E31" s="59"/>
      <c r="F31" s="59"/>
      <c r="G31" s="59"/>
      <c r="H31" s="59"/>
      <c r="I31" s="59"/>
      <c r="K31" s="60">
        <f t="shared" si="1"/>
        <v>0</v>
      </c>
      <c r="L31" s="60">
        <f t="shared" si="2"/>
        <v>0</v>
      </c>
      <c r="M31" s="32">
        <f t="shared" si="3"/>
        <v>0</v>
      </c>
    </row>
    <row r="32" spans="1:13" x14ac:dyDescent="0.25">
      <c r="A32" s="9" t="s">
        <v>30</v>
      </c>
      <c r="B32" s="57"/>
      <c r="C32" s="57"/>
      <c r="D32" s="9"/>
      <c r="E32" s="9"/>
      <c r="F32" s="9"/>
      <c r="G32" s="9"/>
      <c r="H32" s="57"/>
      <c r="I32" s="57"/>
      <c r="K32" s="60">
        <f t="shared" si="1"/>
        <v>0</v>
      </c>
      <c r="L32" s="60">
        <f t="shared" si="2"/>
        <v>0</v>
      </c>
      <c r="M32" s="32">
        <f t="shared" si="3"/>
        <v>0</v>
      </c>
    </row>
    <row r="33" spans="1:13" x14ac:dyDescent="0.25">
      <c r="A33" s="35"/>
      <c r="B33" s="9"/>
      <c r="C33" s="9"/>
      <c r="D33" s="9"/>
      <c r="E33" s="9"/>
      <c r="F33" s="9"/>
      <c r="G33" s="9"/>
      <c r="H33" s="9"/>
      <c r="I33" s="9"/>
      <c r="K33" s="60">
        <f t="shared" si="1"/>
        <v>0</v>
      </c>
      <c r="L33" s="60">
        <f t="shared" si="2"/>
        <v>0</v>
      </c>
      <c r="M33" s="32">
        <f t="shared" si="3"/>
        <v>0</v>
      </c>
    </row>
    <row r="34" spans="1:13" s="9" customFormat="1" x14ac:dyDescent="0.25">
      <c r="A34" s="35"/>
      <c r="K34" s="51"/>
      <c r="L34" s="51"/>
      <c r="M34" s="52"/>
    </row>
    <row r="35" spans="1:13" x14ac:dyDescent="0.25">
      <c r="A35" s="37" t="s">
        <v>52</v>
      </c>
    </row>
    <row r="36" spans="1:13" x14ac:dyDescent="0.25">
      <c r="A36" s="9" t="s">
        <v>36</v>
      </c>
    </row>
  </sheetData>
  <phoneticPr fontId="0" type="noConversion"/>
  <printOptions gridLines="1"/>
  <pageMargins left="0.75" right="0.75" top="1" bottom="1" header="0.5" footer="0.5"/>
  <pageSetup paperSize="9" scale="94" orientation="landscape" r:id="rId1"/>
  <headerFooter alignWithMargins="0">
    <oddHeader>&amp;L&amp;"nokia pure text,Bold"&amp;10&amp;K99CC33Company Confidential</oddHeader>
    <oddFooter>&amp;L&amp;"nokia pure text,Bold"&amp;10&amp;K99CC33Company Confidential</oddFooter>
    <evenHeader>&amp;L&amp;"nokia pure text,Bold"&amp;10&amp;K99CC33Company Confidential</evenHeader>
    <evenFooter>&amp;L&amp;"nokia pure text,Bold"&amp;10&amp;K99CC33Company Confidential</evenFooter>
    <firstHeader>&amp;L&amp;"nokia pure text,Bold"&amp;10&amp;K99CC33Company Confidential</firstHeader>
    <firstFooter>&amp;L&amp;"nokia pure text,Bold"&amp;10&amp;K99CC33Company Confidential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75" workbookViewId="0">
      <selection activeCell="A19" sqref="A19:XFD19"/>
    </sheetView>
  </sheetViews>
  <sheetFormatPr defaultRowHeight="15" x14ac:dyDescent="0.25"/>
  <cols>
    <col min="1" max="1" width="17.125" bestFit="1" customWidth="1"/>
    <col min="2" max="11" width="4.625" customWidth="1"/>
    <col min="12" max="12" width="4.625" style="9" customWidth="1"/>
    <col min="13" max="13" width="5.25" style="1" customWidth="1"/>
    <col min="14" max="14" width="4.75" style="1" customWidth="1"/>
    <col min="15" max="15" width="9.125" style="1" bestFit="1" customWidth="1"/>
    <col min="16" max="16" width="7.625" style="1" bestFit="1" customWidth="1"/>
    <col min="17" max="17" width="9.125" style="33" bestFit="1" customWidth="1"/>
    <col min="18" max="18" width="8" style="9" customWidth="1"/>
  </cols>
  <sheetData>
    <row r="1" spans="1:18" ht="18" x14ac:dyDescent="0.25">
      <c r="B1" s="2"/>
      <c r="C1" s="11"/>
      <c r="D1" s="2" t="s">
        <v>27</v>
      </c>
      <c r="E1" s="11"/>
      <c r="F1" s="11"/>
      <c r="G1" s="11"/>
      <c r="H1" s="11"/>
      <c r="I1" s="11"/>
      <c r="J1" s="11"/>
      <c r="K1" s="11"/>
      <c r="L1" s="18"/>
    </row>
    <row r="2" spans="1:18" x14ac:dyDescent="0.25">
      <c r="J2" s="1" t="s">
        <v>50</v>
      </c>
    </row>
    <row r="3" spans="1:18" ht="15.75" x14ac:dyDescent="0.25">
      <c r="B3" s="4" t="s">
        <v>20</v>
      </c>
      <c r="C3" s="4"/>
      <c r="D3" s="5" t="s">
        <v>0</v>
      </c>
      <c r="F3" s="4" t="s">
        <v>56</v>
      </c>
      <c r="G3" s="4"/>
      <c r="H3" s="5" t="s">
        <v>21</v>
      </c>
      <c r="I3" s="5"/>
      <c r="J3" s="4" t="s">
        <v>21</v>
      </c>
      <c r="K3" s="4"/>
      <c r="L3" s="14"/>
      <c r="M3" s="63"/>
      <c r="N3" s="63"/>
      <c r="O3" s="63"/>
      <c r="P3" s="63"/>
      <c r="Q3" s="34"/>
    </row>
    <row r="4" spans="1:18" x14ac:dyDescent="0.25">
      <c r="B4" s="3"/>
      <c r="C4" s="3"/>
      <c r="F4" s="3"/>
      <c r="G4" s="3"/>
      <c r="J4" s="3"/>
      <c r="K4" s="3"/>
      <c r="M4" s="63" t="s">
        <v>1</v>
      </c>
      <c r="N4" s="63" t="s">
        <v>7</v>
      </c>
      <c r="O4" s="63" t="s">
        <v>1</v>
      </c>
      <c r="P4" s="63" t="s">
        <v>39</v>
      </c>
      <c r="Q4" s="22" t="s">
        <v>8</v>
      </c>
      <c r="R4" s="21"/>
    </row>
    <row r="5" spans="1:18" ht="15.75" x14ac:dyDescent="0.25">
      <c r="B5" s="6" t="s">
        <v>5</v>
      </c>
      <c r="C5" s="6" t="s">
        <v>3</v>
      </c>
      <c r="D5" s="7" t="s">
        <v>5</v>
      </c>
      <c r="E5" s="7" t="s">
        <v>3</v>
      </c>
      <c r="F5" s="6" t="s">
        <v>5</v>
      </c>
      <c r="G5" s="6" t="s">
        <v>3</v>
      </c>
      <c r="H5" s="7" t="s">
        <v>5</v>
      </c>
      <c r="I5" s="7" t="s">
        <v>3</v>
      </c>
      <c r="J5" s="6" t="s">
        <v>5</v>
      </c>
      <c r="K5" s="6" t="s">
        <v>3</v>
      </c>
      <c r="L5" s="19"/>
      <c r="M5" s="63"/>
      <c r="N5" s="63"/>
      <c r="O5" s="63" t="s">
        <v>35</v>
      </c>
      <c r="P5" s="63"/>
      <c r="Q5" s="22" t="s">
        <v>35</v>
      </c>
    </row>
    <row r="6" spans="1:18" ht="15.75" x14ac:dyDescent="0.25">
      <c r="B6" s="6"/>
      <c r="C6" s="6"/>
      <c r="D6" s="7"/>
      <c r="E6" s="7"/>
      <c r="F6" s="6"/>
      <c r="G6" s="6"/>
      <c r="H6" s="7"/>
      <c r="I6" s="7"/>
      <c r="J6" s="6"/>
      <c r="K6" s="6"/>
      <c r="L6" s="19"/>
      <c r="M6" s="63"/>
      <c r="N6" s="63"/>
      <c r="O6" s="63"/>
      <c r="P6" s="63"/>
      <c r="Q6" s="22"/>
    </row>
    <row r="7" spans="1:18" x14ac:dyDescent="0.25">
      <c r="A7" s="42" t="s">
        <v>55</v>
      </c>
      <c r="B7" s="44">
        <v>1</v>
      </c>
      <c r="C7" s="44">
        <v>1</v>
      </c>
      <c r="D7" s="45">
        <v>13</v>
      </c>
      <c r="E7" s="45">
        <v>1</v>
      </c>
      <c r="F7" s="44"/>
      <c r="G7" s="44"/>
      <c r="H7" s="45"/>
      <c r="I7" s="45"/>
      <c r="J7" s="44"/>
      <c r="K7" s="44"/>
      <c r="L7" s="43"/>
      <c r="M7" s="63">
        <f t="shared" ref="M7" si="0">SUM(J7,H7,F7,D7,B7)</f>
        <v>14</v>
      </c>
      <c r="N7" s="63">
        <f t="shared" ref="N7" si="1">SUM(K7,I7,G7,E7,C7)</f>
        <v>2</v>
      </c>
      <c r="O7" s="63">
        <f>M7+(N7*-6)</f>
        <v>2</v>
      </c>
      <c r="P7" s="63">
        <v>2</v>
      </c>
      <c r="Q7" s="34">
        <f t="shared" ref="Q7" si="2">IF(P7=0,0,O7/P7)</f>
        <v>1</v>
      </c>
    </row>
    <row r="8" spans="1:18" ht="15.75" x14ac:dyDescent="0.25">
      <c r="A8" s="62" t="s">
        <v>45</v>
      </c>
      <c r="B8" s="64">
        <v>9</v>
      </c>
      <c r="C8" s="64">
        <v>0</v>
      </c>
      <c r="D8" s="64">
        <v>12</v>
      </c>
      <c r="E8" s="64">
        <v>1</v>
      </c>
      <c r="F8" s="64">
        <v>4</v>
      </c>
      <c r="G8" s="64">
        <v>1</v>
      </c>
      <c r="H8" s="64">
        <v>6</v>
      </c>
      <c r="I8" s="64">
        <v>0</v>
      </c>
      <c r="J8" s="64">
        <v>0</v>
      </c>
      <c r="K8" s="64">
        <v>1</v>
      </c>
      <c r="L8" s="19"/>
      <c r="M8" s="63">
        <f t="shared" ref="M8:N10" si="3">SUM(J8,H8,F8,D8,B8)</f>
        <v>31</v>
      </c>
      <c r="N8" s="63">
        <f t="shared" si="3"/>
        <v>3</v>
      </c>
      <c r="O8" s="63">
        <f>M8+(N8*-6)</f>
        <v>13</v>
      </c>
      <c r="P8" s="63">
        <v>5</v>
      </c>
      <c r="Q8" s="34">
        <f t="shared" ref="Q8:Q11" si="4">IF(P8=0,0,O8/P8)</f>
        <v>2.6</v>
      </c>
    </row>
    <row r="9" spans="1:18" ht="15.75" x14ac:dyDescent="0.25">
      <c r="A9" s="38" t="s">
        <v>44</v>
      </c>
      <c r="B9" s="44">
        <v>7</v>
      </c>
      <c r="C9" s="44">
        <v>0</v>
      </c>
      <c r="D9" s="45">
        <v>3</v>
      </c>
      <c r="E9" s="45">
        <v>1</v>
      </c>
      <c r="F9" s="44">
        <v>3</v>
      </c>
      <c r="G9" s="44">
        <v>2</v>
      </c>
      <c r="H9" s="45">
        <v>1</v>
      </c>
      <c r="I9" s="45">
        <v>2</v>
      </c>
      <c r="J9" s="44"/>
      <c r="K9" s="44"/>
      <c r="L9" s="19"/>
      <c r="M9" s="63">
        <f t="shared" si="3"/>
        <v>14</v>
      </c>
      <c r="N9" s="63">
        <f t="shared" si="3"/>
        <v>5</v>
      </c>
      <c r="O9" s="63">
        <f>M9+(N9*-6)</f>
        <v>-16</v>
      </c>
      <c r="P9" s="63">
        <v>4</v>
      </c>
      <c r="Q9" s="34">
        <f t="shared" si="4"/>
        <v>-4</v>
      </c>
    </row>
    <row r="10" spans="1:18" x14ac:dyDescent="0.25">
      <c r="A10" s="61" t="s">
        <v>9</v>
      </c>
      <c r="B10" s="64">
        <v>11</v>
      </c>
      <c r="C10" s="64">
        <v>1</v>
      </c>
      <c r="D10" s="64">
        <v>15</v>
      </c>
      <c r="E10" s="64">
        <v>1</v>
      </c>
      <c r="F10" s="64">
        <v>5</v>
      </c>
      <c r="G10" s="64">
        <v>1</v>
      </c>
      <c r="H10" s="64">
        <v>3</v>
      </c>
      <c r="I10" s="64">
        <v>0</v>
      </c>
      <c r="J10" s="64">
        <v>1</v>
      </c>
      <c r="K10" s="64">
        <v>1</v>
      </c>
      <c r="M10" s="63">
        <f t="shared" si="3"/>
        <v>35</v>
      </c>
      <c r="N10" s="63">
        <f t="shared" si="3"/>
        <v>4</v>
      </c>
      <c r="O10" s="63">
        <f>M10+(N10*-6)</f>
        <v>11</v>
      </c>
      <c r="P10" s="63">
        <v>5</v>
      </c>
      <c r="Q10" s="34">
        <f t="shared" si="4"/>
        <v>2.2000000000000002</v>
      </c>
      <c r="R10" s="20"/>
    </row>
    <row r="11" spans="1:18" x14ac:dyDescent="0.25">
      <c r="A11" t="s">
        <v>10</v>
      </c>
      <c r="B11" s="46">
        <v>14</v>
      </c>
      <c r="C11" s="46">
        <v>2</v>
      </c>
      <c r="D11" s="47">
        <v>17</v>
      </c>
      <c r="E11" s="47">
        <v>1</v>
      </c>
      <c r="F11" s="46"/>
      <c r="G11" s="46"/>
      <c r="H11" s="48">
        <v>17</v>
      </c>
      <c r="I11" s="48">
        <v>1</v>
      </c>
      <c r="J11" s="46">
        <v>5</v>
      </c>
      <c r="K11" s="46">
        <v>0</v>
      </c>
      <c r="M11" s="63">
        <f t="shared" ref="M11:M26" si="5">SUM(J11,H11,F11,D11,B11)</f>
        <v>53</v>
      </c>
      <c r="N11" s="63">
        <f t="shared" ref="N11:N26" si="6">SUM(K11,I11,G11,E11,C11)</f>
        <v>4</v>
      </c>
      <c r="O11" s="63">
        <f t="shared" ref="O11:O26" si="7">M11+(N11*-6)</f>
        <v>29</v>
      </c>
      <c r="P11" s="63">
        <v>4</v>
      </c>
      <c r="Q11" s="34">
        <f t="shared" si="4"/>
        <v>7.25</v>
      </c>
      <c r="R11" s="20"/>
    </row>
    <row r="12" spans="1:18" x14ac:dyDescent="0.25">
      <c r="A12" s="59" t="s">
        <v>17</v>
      </c>
      <c r="B12" s="64"/>
      <c r="C12" s="64"/>
      <c r="D12" s="64"/>
      <c r="E12" s="64"/>
      <c r="F12" s="64">
        <v>2</v>
      </c>
      <c r="G12" s="64">
        <v>0</v>
      </c>
      <c r="H12" s="64">
        <v>1</v>
      </c>
      <c r="I12" s="64">
        <v>3</v>
      </c>
      <c r="J12" s="64">
        <v>3</v>
      </c>
      <c r="K12" s="64">
        <v>1</v>
      </c>
      <c r="M12" s="63">
        <f t="shared" si="5"/>
        <v>6</v>
      </c>
      <c r="N12" s="63">
        <f t="shared" si="6"/>
        <v>4</v>
      </c>
      <c r="O12" s="63">
        <f t="shared" si="7"/>
        <v>-18</v>
      </c>
      <c r="P12" s="63">
        <v>3</v>
      </c>
      <c r="Q12" s="34">
        <f>IF(P12=0,0,O12/P12)</f>
        <v>-6</v>
      </c>
      <c r="R12" s="20"/>
    </row>
    <row r="13" spans="1:18" x14ac:dyDescent="0.25">
      <c r="A13" t="s">
        <v>24</v>
      </c>
      <c r="B13" s="46"/>
      <c r="C13" s="46"/>
      <c r="D13" s="47"/>
      <c r="E13" s="47"/>
      <c r="F13" s="46"/>
      <c r="G13" s="46"/>
      <c r="H13" s="47"/>
      <c r="I13" s="47"/>
      <c r="J13" s="46"/>
      <c r="K13" s="46"/>
      <c r="M13" s="63">
        <f t="shared" si="5"/>
        <v>0</v>
      </c>
      <c r="N13" s="63">
        <f t="shared" si="6"/>
        <v>0</v>
      </c>
      <c r="O13" s="63">
        <f t="shared" si="7"/>
        <v>0</v>
      </c>
      <c r="P13" s="63"/>
      <c r="Q13" s="34">
        <f t="shared" ref="Q13:Q26" si="8">IF(P13=0,0,O13/P13)</f>
        <v>0</v>
      </c>
      <c r="R13" s="20"/>
    </row>
    <row r="14" spans="1:18" x14ac:dyDescent="0.25">
      <c r="A14" s="59" t="s">
        <v>14</v>
      </c>
      <c r="B14" s="64">
        <v>2</v>
      </c>
      <c r="C14" s="64">
        <v>0</v>
      </c>
      <c r="D14" s="64">
        <v>15</v>
      </c>
      <c r="E14" s="64">
        <v>0</v>
      </c>
      <c r="F14" s="64">
        <v>19</v>
      </c>
      <c r="G14" s="64">
        <v>1</v>
      </c>
      <c r="H14" s="64">
        <v>12</v>
      </c>
      <c r="I14" s="64">
        <v>1</v>
      </c>
      <c r="J14" s="64">
        <v>10</v>
      </c>
      <c r="K14" s="64">
        <v>0</v>
      </c>
      <c r="M14" s="63">
        <f t="shared" ref="M14" si="9">SUM(J14,H14,F14,D14,B14)</f>
        <v>58</v>
      </c>
      <c r="N14" s="63">
        <f t="shared" ref="N14" si="10">SUM(K14,I14,G14,E14,C14)</f>
        <v>2</v>
      </c>
      <c r="O14" s="63">
        <f t="shared" ref="O14" si="11">M14+(N14*-6)</f>
        <v>46</v>
      </c>
      <c r="P14" s="63">
        <v>5</v>
      </c>
      <c r="Q14" s="34">
        <f t="shared" si="8"/>
        <v>9.1999999999999993</v>
      </c>
      <c r="R14" s="20"/>
    </row>
    <row r="15" spans="1:18" x14ac:dyDescent="0.25">
      <c r="A15" t="s">
        <v>28</v>
      </c>
      <c r="B15" s="46"/>
      <c r="C15" s="46"/>
      <c r="D15" s="47"/>
      <c r="E15" s="47"/>
      <c r="F15" s="46"/>
      <c r="G15" s="46"/>
      <c r="H15" s="48"/>
      <c r="I15" s="48"/>
      <c r="J15" s="46"/>
      <c r="K15" s="46"/>
      <c r="M15" s="63">
        <f t="shared" si="5"/>
        <v>0</v>
      </c>
      <c r="N15" s="63">
        <f t="shared" si="6"/>
        <v>0</v>
      </c>
      <c r="O15" s="63">
        <f t="shared" si="7"/>
        <v>0</v>
      </c>
      <c r="P15" s="63"/>
      <c r="Q15" s="34">
        <f t="shared" si="8"/>
        <v>0</v>
      </c>
      <c r="R15" s="20"/>
    </row>
    <row r="16" spans="1:18" x14ac:dyDescent="0.25">
      <c r="A16" s="59" t="s">
        <v>15</v>
      </c>
      <c r="B16" s="64">
        <v>3</v>
      </c>
      <c r="C16" s="64">
        <v>1</v>
      </c>
      <c r="D16" s="64">
        <v>11</v>
      </c>
      <c r="E16" s="64">
        <v>1</v>
      </c>
      <c r="F16" s="64">
        <v>8</v>
      </c>
      <c r="G16" s="64">
        <v>2</v>
      </c>
      <c r="H16" s="64"/>
      <c r="I16" s="64"/>
      <c r="J16" s="64">
        <v>3</v>
      </c>
      <c r="K16" s="64">
        <v>1</v>
      </c>
      <c r="M16" s="63">
        <f t="shared" si="5"/>
        <v>25</v>
      </c>
      <c r="N16" s="63">
        <f t="shared" si="6"/>
        <v>5</v>
      </c>
      <c r="O16" s="63">
        <f t="shared" si="7"/>
        <v>-5</v>
      </c>
      <c r="P16" s="63">
        <v>4</v>
      </c>
      <c r="Q16" s="34">
        <f t="shared" si="8"/>
        <v>-1.25</v>
      </c>
      <c r="R16" s="20"/>
    </row>
    <row r="17" spans="1:18" x14ac:dyDescent="0.25">
      <c r="A17" t="s">
        <v>16</v>
      </c>
      <c r="B17" s="46"/>
      <c r="C17" s="46"/>
      <c r="D17" s="47"/>
      <c r="E17" s="47"/>
      <c r="F17" s="46"/>
      <c r="G17" s="46"/>
      <c r="H17" s="48"/>
      <c r="I17" s="48"/>
      <c r="J17" s="46"/>
      <c r="K17" s="46"/>
      <c r="M17" s="63">
        <f t="shared" si="5"/>
        <v>0</v>
      </c>
      <c r="N17" s="63">
        <f t="shared" si="6"/>
        <v>0</v>
      </c>
      <c r="O17" s="63">
        <f t="shared" si="7"/>
        <v>0</v>
      </c>
      <c r="P17" s="63"/>
      <c r="Q17" s="34">
        <f t="shared" si="8"/>
        <v>0</v>
      </c>
      <c r="R17" s="20"/>
    </row>
    <row r="18" spans="1:18" x14ac:dyDescent="0.25">
      <c r="A18" s="59" t="s">
        <v>22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M18" s="63">
        <f t="shared" si="5"/>
        <v>0</v>
      </c>
      <c r="N18" s="63">
        <f t="shared" si="6"/>
        <v>0</v>
      </c>
      <c r="O18" s="63">
        <f t="shared" si="7"/>
        <v>0</v>
      </c>
      <c r="P18" s="63"/>
      <c r="Q18" s="34">
        <f t="shared" si="8"/>
        <v>0</v>
      </c>
      <c r="R18" s="20"/>
    </row>
    <row r="19" spans="1:18" x14ac:dyDescent="0.25">
      <c r="A19" s="9" t="s">
        <v>48</v>
      </c>
      <c r="B19" s="46">
        <v>32</v>
      </c>
      <c r="C19" s="46">
        <v>1</v>
      </c>
      <c r="D19" s="47">
        <v>24</v>
      </c>
      <c r="E19" s="47">
        <v>0</v>
      </c>
      <c r="F19" s="46"/>
      <c r="G19" s="46"/>
      <c r="H19" s="48"/>
      <c r="I19" s="47"/>
      <c r="J19" s="46">
        <v>18</v>
      </c>
      <c r="K19" s="46">
        <v>0</v>
      </c>
      <c r="M19" s="63">
        <f t="shared" si="5"/>
        <v>74</v>
      </c>
      <c r="N19" s="63">
        <f t="shared" si="6"/>
        <v>1</v>
      </c>
      <c r="O19" s="63">
        <f t="shared" si="7"/>
        <v>68</v>
      </c>
      <c r="P19" s="63">
        <v>3</v>
      </c>
      <c r="Q19" s="34">
        <f t="shared" si="8"/>
        <v>22.666666666666668</v>
      </c>
      <c r="R19" s="20"/>
    </row>
    <row r="20" spans="1:18" x14ac:dyDescent="0.25">
      <c r="A20" s="59" t="s">
        <v>60</v>
      </c>
      <c r="B20" s="64"/>
      <c r="C20" s="64"/>
      <c r="D20" s="64"/>
      <c r="E20" s="64"/>
      <c r="F20" s="64"/>
      <c r="G20" s="64"/>
      <c r="H20" s="64"/>
      <c r="I20" s="64"/>
      <c r="J20" s="64">
        <v>11</v>
      </c>
      <c r="K20" s="64">
        <v>2</v>
      </c>
      <c r="M20" s="63">
        <f t="shared" si="5"/>
        <v>11</v>
      </c>
      <c r="N20" s="63">
        <f t="shared" si="6"/>
        <v>2</v>
      </c>
      <c r="O20" s="63">
        <f t="shared" si="7"/>
        <v>-1</v>
      </c>
      <c r="P20" s="63">
        <v>1</v>
      </c>
      <c r="Q20" s="34">
        <f t="shared" si="8"/>
        <v>-1</v>
      </c>
      <c r="R20" s="20"/>
    </row>
    <row r="21" spans="1:18" x14ac:dyDescent="0.25">
      <c r="A21" t="s">
        <v>19</v>
      </c>
      <c r="B21" s="46">
        <v>19</v>
      </c>
      <c r="C21" s="46">
        <v>0</v>
      </c>
      <c r="D21" s="47">
        <v>11</v>
      </c>
      <c r="E21" s="47">
        <v>0</v>
      </c>
      <c r="F21" s="46">
        <v>11</v>
      </c>
      <c r="G21" s="46">
        <v>0</v>
      </c>
      <c r="H21" s="47">
        <v>11</v>
      </c>
      <c r="I21" s="47">
        <v>2</v>
      </c>
      <c r="J21" s="46">
        <v>7</v>
      </c>
      <c r="K21" s="46">
        <v>1</v>
      </c>
      <c r="M21" s="63">
        <f t="shared" si="5"/>
        <v>59</v>
      </c>
      <c r="N21" s="63">
        <f t="shared" si="6"/>
        <v>3</v>
      </c>
      <c r="O21" s="63">
        <f t="shared" si="7"/>
        <v>41</v>
      </c>
      <c r="P21" s="63">
        <v>5</v>
      </c>
      <c r="Q21" s="34">
        <f t="shared" si="8"/>
        <v>8.1999999999999993</v>
      </c>
      <c r="R21" s="20"/>
    </row>
    <row r="22" spans="1:18" x14ac:dyDescent="0.25">
      <c r="A22" s="59" t="s">
        <v>42</v>
      </c>
      <c r="B22" s="64">
        <v>9</v>
      </c>
      <c r="C22" s="64">
        <v>0</v>
      </c>
      <c r="D22" s="64">
        <v>10</v>
      </c>
      <c r="E22" s="64">
        <v>1</v>
      </c>
      <c r="F22" s="64">
        <v>19</v>
      </c>
      <c r="G22" s="64">
        <v>0</v>
      </c>
      <c r="H22" s="64">
        <v>3</v>
      </c>
      <c r="I22" s="64">
        <v>0</v>
      </c>
      <c r="J22" s="64">
        <v>18</v>
      </c>
      <c r="K22" s="64">
        <v>1</v>
      </c>
      <c r="M22" s="63">
        <f t="shared" si="5"/>
        <v>59</v>
      </c>
      <c r="N22" s="63">
        <f t="shared" si="6"/>
        <v>2</v>
      </c>
      <c r="O22" s="63">
        <f t="shared" si="7"/>
        <v>47</v>
      </c>
      <c r="P22" s="63">
        <v>5</v>
      </c>
      <c r="Q22" s="34">
        <f t="shared" si="8"/>
        <v>9.4</v>
      </c>
      <c r="R22" s="20"/>
    </row>
    <row r="23" spans="1:18" x14ac:dyDescent="0.25">
      <c r="A23" s="9" t="s">
        <v>18</v>
      </c>
      <c r="B23" s="46"/>
      <c r="C23" s="46"/>
      <c r="D23" s="47"/>
      <c r="E23" s="47"/>
      <c r="F23" s="46"/>
      <c r="G23" s="46"/>
      <c r="H23" s="48">
        <v>13</v>
      </c>
      <c r="I23" s="48">
        <v>1</v>
      </c>
      <c r="J23" s="46"/>
      <c r="K23" s="46"/>
      <c r="M23" s="63">
        <f t="shared" si="5"/>
        <v>13</v>
      </c>
      <c r="N23" s="63">
        <f t="shared" si="6"/>
        <v>1</v>
      </c>
      <c r="O23" s="63">
        <f t="shared" si="7"/>
        <v>7</v>
      </c>
      <c r="P23" s="63">
        <v>1</v>
      </c>
      <c r="Q23" s="34">
        <f t="shared" si="8"/>
        <v>7</v>
      </c>
      <c r="R23" s="20"/>
    </row>
    <row r="24" spans="1:18" x14ac:dyDescent="0.25">
      <c r="A24" s="61" t="s">
        <v>43</v>
      </c>
      <c r="B24" s="64"/>
      <c r="C24" s="64"/>
      <c r="D24" s="64"/>
      <c r="E24" s="64"/>
      <c r="F24" s="64"/>
      <c r="G24" s="64"/>
      <c r="H24" s="64">
        <v>22</v>
      </c>
      <c r="I24" s="64">
        <v>0</v>
      </c>
      <c r="J24" s="64"/>
      <c r="K24" s="64"/>
      <c r="M24" s="63">
        <f t="shared" si="5"/>
        <v>22</v>
      </c>
      <c r="N24" s="63">
        <f t="shared" si="6"/>
        <v>0</v>
      </c>
      <c r="O24" s="63">
        <f t="shared" si="7"/>
        <v>22</v>
      </c>
      <c r="P24" s="63">
        <v>1</v>
      </c>
      <c r="Q24" s="34">
        <f t="shared" si="8"/>
        <v>22</v>
      </c>
      <c r="R24" s="20"/>
    </row>
    <row r="25" spans="1:18" x14ac:dyDescent="0.25">
      <c r="A25" s="9" t="s">
        <v>31</v>
      </c>
      <c r="B25" s="46"/>
      <c r="C25" s="46"/>
      <c r="D25" s="47"/>
      <c r="E25" s="47"/>
      <c r="F25" s="46"/>
      <c r="G25" s="46"/>
      <c r="H25" s="47"/>
      <c r="I25" s="47"/>
      <c r="J25" s="46"/>
      <c r="K25" s="46"/>
      <c r="M25" s="63">
        <f t="shared" si="5"/>
        <v>0</v>
      </c>
      <c r="N25" s="63">
        <f t="shared" si="6"/>
        <v>0</v>
      </c>
      <c r="O25" s="63">
        <f t="shared" si="7"/>
        <v>0</v>
      </c>
      <c r="P25" s="63"/>
      <c r="Q25" s="34">
        <f t="shared" si="8"/>
        <v>0</v>
      </c>
      <c r="R25" s="20"/>
    </row>
    <row r="26" spans="1:18" x14ac:dyDescent="0.25">
      <c r="A26" s="59" t="s">
        <v>58</v>
      </c>
      <c r="B26" s="64"/>
      <c r="C26" s="64"/>
      <c r="D26" s="64"/>
      <c r="E26" s="64"/>
      <c r="F26" s="64">
        <v>15</v>
      </c>
      <c r="G26" s="64">
        <v>0</v>
      </c>
      <c r="H26" s="64"/>
      <c r="I26" s="64"/>
      <c r="J26" s="64"/>
      <c r="K26" s="64"/>
      <c r="M26" s="63">
        <f t="shared" si="5"/>
        <v>15</v>
      </c>
      <c r="N26" s="63">
        <f t="shared" si="6"/>
        <v>0</v>
      </c>
      <c r="O26" s="63">
        <f t="shared" si="7"/>
        <v>15</v>
      </c>
      <c r="P26" s="63">
        <v>1</v>
      </c>
      <c r="Q26" s="34">
        <f t="shared" si="8"/>
        <v>15</v>
      </c>
      <c r="R26" s="20"/>
    </row>
    <row r="27" spans="1:18" x14ac:dyDescent="0.25">
      <c r="A27" s="37" t="s">
        <v>57</v>
      </c>
      <c r="B27" s="46"/>
      <c r="C27" s="46"/>
      <c r="D27" s="47"/>
      <c r="E27" s="47"/>
      <c r="F27" s="46">
        <v>18</v>
      </c>
      <c r="G27" s="46">
        <v>2</v>
      </c>
      <c r="H27" s="47"/>
      <c r="I27" s="47"/>
      <c r="J27" s="46"/>
      <c r="K27" s="46"/>
      <c r="M27" s="63">
        <f t="shared" ref="M27" si="12">SUM(J27,H27,F27,D27,B27)</f>
        <v>18</v>
      </c>
      <c r="N27" s="63">
        <f t="shared" ref="N27" si="13">SUM(K27,I27,G27,E27,C27)</f>
        <v>2</v>
      </c>
      <c r="O27" s="63">
        <f t="shared" ref="O27" si="14">M27+(N27*-6)</f>
        <v>6</v>
      </c>
      <c r="P27" s="63">
        <v>1</v>
      </c>
      <c r="Q27" s="34">
        <f t="shared" ref="Q27" si="15">IF(P27=0,0,O27/P27)</f>
        <v>6</v>
      </c>
      <c r="R27" s="20"/>
    </row>
    <row r="28" spans="1:18" x14ac:dyDescent="0.25">
      <c r="A28" s="9"/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21"/>
      <c r="N28" s="21"/>
      <c r="O28" s="21"/>
      <c r="P28" s="21"/>
      <c r="Q28" s="54"/>
      <c r="R28" s="20"/>
    </row>
    <row r="29" spans="1:18" x14ac:dyDescent="0.25">
      <c r="B29" s="40"/>
      <c r="D29" s="40"/>
      <c r="F29" s="40"/>
      <c r="J29" s="40"/>
      <c r="P29" s="41">
        <f>SUM(P7:P27)</f>
        <v>50</v>
      </c>
    </row>
  </sheetData>
  <phoneticPr fontId="0" type="noConversion"/>
  <printOptions gridLines="1"/>
  <pageMargins left="0.75" right="0.75" top="1" bottom="1" header="0.5" footer="0.5"/>
  <pageSetup paperSize="9" scale="94" orientation="landscape" r:id="rId1"/>
  <headerFooter alignWithMargins="0">
    <oddHeader>&amp;L&amp;"nokia pure text,Bold"&amp;10&amp;K99CC33Company Confidential</oddHeader>
    <oddFooter>&amp;L&amp;"nokia pure text,Bold"&amp;10&amp;K99CC33Company Confidential</oddFooter>
    <evenHeader>&amp;L&amp;"nokia pure text,Bold"&amp;10&amp;K99CC33Company Confidential</evenHeader>
    <evenFooter>&amp;L&amp;"nokia pure text,Bold"&amp;10&amp;K99CC33Company Confidential</evenFooter>
    <firstHeader>&amp;L&amp;"nokia pure text,Bold"&amp;10&amp;K99CC33Company Confidential</firstHeader>
    <firstFooter>&amp;L&amp;"nokia pure text,Bold"&amp;10&amp;K99CC33Company Confidential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75" workbookViewId="0">
      <selection activeCell="A21" sqref="A21:XFD21"/>
    </sheetView>
  </sheetViews>
  <sheetFormatPr defaultRowHeight="15" x14ac:dyDescent="0.25"/>
  <cols>
    <col min="1" max="1" width="17.125" bestFit="1" customWidth="1"/>
    <col min="2" max="13" width="4.625" customWidth="1"/>
    <col min="14" max="14" width="4.625" style="9" customWidth="1"/>
    <col min="15" max="15" width="5.25" style="1" customWidth="1"/>
    <col min="16" max="16" width="4.75" style="1" customWidth="1"/>
    <col min="17" max="17" width="8" style="30" bestFit="1" customWidth="1"/>
    <col min="18" max="18" width="8" style="9" customWidth="1"/>
  </cols>
  <sheetData>
    <row r="1" spans="1:18" ht="18" x14ac:dyDescent="0.25">
      <c r="B1" s="2"/>
      <c r="C1" s="11"/>
      <c r="D1" s="2" t="s">
        <v>38</v>
      </c>
      <c r="E1" s="11"/>
      <c r="F1" s="11"/>
      <c r="G1" s="11"/>
      <c r="H1" s="11"/>
      <c r="I1" s="11"/>
      <c r="J1" s="11"/>
      <c r="K1" s="11"/>
      <c r="L1" s="11"/>
      <c r="M1" s="11"/>
      <c r="N1" s="18"/>
    </row>
    <row r="3" spans="1:18" ht="15.75" x14ac:dyDescent="0.25">
      <c r="B3" s="4" t="s">
        <v>21</v>
      </c>
      <c r="C3" s="4"/>
      <c r="D3" s="5" t="s">
        <v>20</v>
      </c>
      <c r="F3" s="4" t="s">
        <v>20</v>
      </c>
      <c r="G3" s="4"/>
      <c r="H3" s="5" t="s">
        <v>0</v>
      </c>
      <c r="I3" s="5"/>
      <c r="J3" s="4" t="s">
        <v>0</v>
      </c>
      <c r="K3" s="4"/>
      <c r="L3" s="5" t="s">
        <v>21</v>
      </c>
      <c r="M3" s="5"/>
      <c r="N3" s="14"/>
      <c r="O3" s="60"/>
      <c r="P3" s="60"/>
      <c r="Q3" s="32"/>
    </row>
    <row r="4" spans="1:18" x14ac:dyDescent="0.25">
      <c r="B4" s="3"/>
      <c r="C4" s="3"/>
      <c r="F4" s="3"/>
      <c r="G4" s="3"/>
      <c r="J4" s="3"/>
      <c r="K4" s="3"/>
      <c r="O4" s="60" t="s">
        <v>1</v>
      </c>
      <c r="P4" s="60" t="s">
        <v>7</v>
      </c>
      <c r="Q4" s="22" t="s">
        <v>8</v>
      </c>
      <c r="R4" s="21"/>
    </row>
    <row r="5" spans="1:18" ht="15.75" x14ac:dyDescent="0.25">
      <c r="B5" s="6" t="s">
        <v>5</v>
      </c>
      <c r="C5" s="6" t="s">
        <v>3</v>
      </c>
      <c r="D5" s="7" t="s">
        <v>5</v>
      </c>
      <c r="E5" s="7" t="s">
        <v>3</v>
      </c>
      <c r="F5" s="6" t="s">
        <v>5</v>
      </c>
      <c r="G5" s="6" t="s">
        <v>3</v>
      </c>
      <c r="H5" s="7" t="s">
        <v>5</v>
      </c>
      <c r="I5" s="7" t="s">
        <v>3</v>
      </c>
      <c r="J5" s="6" t="s">
        <v>5</v>
      </c>
      <c r="K5" s="6" t="s">
        <v>3</v>
      </c>
      <c r="L5" s="7" t="s">
        <v>5</v>
      </c>
      <c r="M5" s="7" t="s">
        <v>3</v>
      </c>
      <c r="N5" s="19"/>
      <c r="O5" s="60"/>
      <c r="P5" s="60"/>
      <c r="Q5" s="32"/>
    </row>
    <row r="6" spans="1:18" ht="15.75" x14ac:dyDescent="0.25">
      <c r="A6" s="59" t="s">
        <v>46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19"/>
      <c r="O6" s="60">
        <f>SUM(L6,J6,H6,F6,D6,B6)</f>
        <v>0</v>
      </c>
      <c r="P6" s="60">
        <f>SUM(M6,K6,I6,G6,E6,C6)</f>
        <v>0</v>
      </c>
      <c r="Q6" s="32">
        <f>IF(P6=0,0,O6/P6)</f>
        <v>0</v>
      </c>
    </row>
    <row r="7" spans="1:18" x14ac:dyDescent="0.25">
      <c r="A7" t="s">
        <v>45</v>
      </c>
      <c r="B7" s="3"/>
      <c r="C7" s="3"/>
      <c r="D7">
        <v>3</v>
      </c>
      <c r="E7">
        <v>0</v>
      </c>
      <c r="F7" s="3"/>
      <c r="G7" s="3"/>
      <c r="H7" s="9"/>
      <c r="I7" s="9"/>
      <c r="J7" s="3"/>
      <c r="K7" s="3"/>
      <c r="L7" s="9"/>
      <c r="M7" s="9"/>
      <c r="O7" s="60">
        <f t="shared" ref="O7:O25" si="0">SUM(L7,J7,H7,F7,D7,B7)</f>
        <v>3</v>
      </c>
      <c r="P7" s="60">
        <f t="shared" ref="P7:P25" si="1">SUM(M7,K7,I7,G7,E7,C7)</f>
        <v>0</v>
      </c>
      <c r="Q7" s="32">
        <f t="shared" ref="Q7" si="2">IF(P7=0,0,O7/P7)</f>
        <v>0</v>
      </c>
    </row>
    <row r="8" spans="1:18" x14ac:dyDescent="0.25">
      <c r="A8" s="59" t="s">
        <v>44</v>
      </c>
      <c r="B8" s="59"/>
      <c r="C8" s="59"/>
      <c r="D8" s="59"/>
      <c r="E8" s="59"/>
      <c r="F8" s="59">
        <v>9</v>
      </c>
      <c r="G8" s="59">
        <v>1</v>
      </c>
      <c r="H8" s="59"/>
      <c r="I8" s="59"/>
      <c r="J8" s="59">
        <v>0</v>
      </c>
      <c r="K8" s="59">
        <v>1</v>
      </c>
      <c r="L8" s="59">
        <v>0</v>
      </c>
      <c r="M8" s="59">
        <v>1</v>
      </c>
      <c r="O8" s="60">
        <f t="shared" si="0"/>
        <v>9</v>
      </c>
      <c r="P8" s="60">
        <f t="shared" si="1"/>
        <v>3</v>
      </c>
      <c r="Q8" s="32">
        <f>IF(P8=0,0,O8/P8)</f>
        <v>3</v>
      </c>
      <c r="R8" s="20"/>
    </row>
    <row r="9" spans="1:18" x14ac:dyDescent="0.25">
      <c r="A9" s="9" t="s">
        <v>9</v>
      </c>
      <c r="B9" s="3">
        <v>30</v>
      </c>
      <c r="C9" s="57">
        <v>0</v>
      </c>
      <c r="D9" s="9">
        <v>1</v>
      </c>
      <c r="E9" s="9">
        <v>1</v>
      </c>
      <c r="F9" s="57">
        <v>8</v>
      </c>
      <c r="G9" s="57">
        <v>1</v>
      </c>
      <c r="H9" s="9">
        <v>2</v>
      </c>
      <c r="I9" s="9">
        <v>0</v>
      </c>
      <c r="J9" s="57">
        <v>6</v>
      </c>
      <c r="K9" s="57">
        <v>0</v>
      </c>
      <c r="L9" s="9">
        <v>30</v>
      </c>
      <c r="M9" s="9">
        <v>0</v>
      </c>
      <c r="O9" s="60">
        <f t="shared" si="0"/>
        <v>77</v>
      </c>
      <c r="P9" s="60">
        <f t="shared" si="1"/>
        <v>2</v>
      </c>
      <c r="Q9" s="32">
        <f>IF(P9=0,0,O9/P9)</f>
        <v>38.5</v>
      </c>
      <c r="R9" s="20"/>
    </row>
    <row r="10" spans="1:18" x14ac:dyDescent="0.25">
      <c r="A10" s="59" t="s">
        <v>10</v>
      </c>
      <c r="B10" s="59">
        <v>14</v>
      </c>
      <c r="C10" s="59">
        <v>0</v>
      </c>
      <c r="D10" s="59">
        <v>0</v>
      </c>
      <c r="E10" s="59">
        <v>1</v>
      </c>
      <c r="F10" s="59">
        <v>7</v>
      </c>
      <c r="G10" s="59">
        <v>1</v>
      </c>
      <c r="H10" s="59">
        <v>11</v>
      </c>
      <c r="I10" s="59">
        <v>0</v>
      </c>
      <c r="J10" s="59">
        <v>8</v>
      </c>
      <c r="K10" s="59">
        <v>0</v>
      </c>
      <c r="L10" s="59">
        <v>12</v>
      </c>
      <c r="M10" s="59">
        <v>1</v>
      </c>
      <c r="O10" s="60">
        <f t="shared" si="0"/>
        <v>52</v>
      </c>
      <c r="P10" s="60">
        <f t="shared" si="1"/>
        <v>3</v>
      </c>
      <c r="Q10" s="32">
        <f t="shared" ref="Q10:Q25" si="3">IF(P10=0,0,O10/P10)</f>
        <v>17.333333333333332</v>
      </c>
      <c r="R10" s="20"/>
    </row>
    <row r="11" spans="1:18" x14ac:dyDescent="0.25">
      <c r="A11" s="9" t="s">
        <v>17</v>
      </c>
      <c r="B11" s="57"/>
      <c r="C11" s="57"/>
      <c r="D11" s="9">
        <v>1</v>
      </c>
      <c r="E11" s="9">
        <v>0</v>
      </c>
      <c r="F11" s="57">
        <v>4</v>
      </c>
      <c r="G11" s="57">
        <v>0</v>
      </c>
      <c r="H11" s="9"/>
      <c r="I11" s="9"/>
      <c r="J11" s="57"/>
      <c r="K11" s="57"/>
      <c r="L11" s="9">
        <v>4</v>
      </c>
      <c r="M11" s="9">
        <v>0</v>
      </c>
      <c r="O11" s="60">
        <f t="shared" si="0"/>
        <v>9</v>
      </c>
      <c r="P11" s="60">
        <f t="shared" si="1"/>
        <v>0</v>
      </c>
      <c r="Q11" s="32">
        <f t="shared" si="3"/>
        <v>0</v>
      </c>
      <c r="R11" s="20"/>
    </row>
    <row r="12" spans="1:18" x14ac:dyDescent="0.25">
      <c r="A12" s="59" t="s">
        <v>14</v>
      </c>
      <c r="B12" s="59"/>
      <c r="C12" s="59"/>
      <c r="D12" s="59">
        <v>30</v>
      </c>
      <c r="E12" s="59">
        <v>0</v>
      </c>
      <c r="F12" s="59">
        <v>17</v>
      </c>
      <c r="G12" s="59">
        <v>1</v>
      </c>
      <c r="H12" s="59">
        <v>22</v>
      </c>
      <c r="I12" s="59">
        <v>1</v>
      </c>
      <c r="J12" s="59">
        <v>18</v>
      </c>
      <c r="K12" s="59">
        <v>1</v>
      </c>
      <c r="L12" s="59">
        <v>31</v>
      </c>
      <c r="M12" s="59">
        <v>0</v>
      </c>
      <c r="O12" s="60">
        <f t="shared" si="0"/>
        <v>118</v>
      </c>
      <c r="P12" s="60">
        <f t="shared" si="1"/>
        <v>3</v>
      </c>
      <c r="Q12" s="32">
        <f t="shared" si="3"/>
        <v>39.333333333333336</v>
      </c>
      <c r="R12" s="20"/>
    </row>
    <row r="13" spans="1:18" x14ac:dyDescent="0.25">
      <c r="A13" t="s">
        <v>64</v>
      </c>
      <c r="B13" s="3"/>
      <c r="C13" s="3"/>
      <c r="F13" s="3">
        <v>12</v>
      </c>
      <c r="G13" s="3">
        <v>1</v>
      </c>
      <c r="J13" s="3"/>
      <c r="K13" s="3"/>
      <c r="O13" s="60">
        <f t="shared" si="0"/>
        <v>12</v>
      </c>
      <c r="P13" s="60">
        <f t="shared" si="1"/>
        <v>1</v>
      </c>
      <c r="Q13" s="32">
        <f t="shared" si="3"/>
        <v>12</v>
      </c>
      <c r="R13" s="20"/>
    </row>
    <row r="14" spans="1:18" x14ac:dyDescent="0.25">
      <c r="A14" s="59" t="s">
        <v>15</v>
      </c>
      <c r="B14" s="59"/>
      <c r="C14" s="59"/>
      <c r="D14" s="59">
        <v>3</v>
      </c>
      <c r="E14" s="59">
        <v>1</v>
      </c>
      <c r="F14" s="59"/>
      <c r="G14" s="59"/>
      <c r="H14" s="59"/>
      <c r="I14" s="59"/>
      <c r="J14" s="59"/>
      <c r="K14" s="59"/>
      <c r="L14" s="59"/>
      <c r="M14" s="59"/>
      <c r="O14" s="60">
        <f t="shared" si="0"/>
        <v>3</v>
      </c>
      <c r="P14" s="60">
        <f t="shared" si="1"/>
        <v>1</v>
      </c>
      <c r="Q14" s="32">
        <f t="shared" si="3"/>
        <v>3</v>
      </c>
      <c r="R14" s="20"/>
    </row>
    <row r="15" spans="1:18" x14ac:dyDescent="0.25">
      <c r="A15" t="s">
        <v>16</v>
      </c>
      <c r="B15" s="3">
        <v>14</v>
      </c>
      <c r="C15" s="3">
        <v>1</v>
      </c>
      <c r="D15">
        <v>20</v>
      </c>
      <c r="E15">
        <v>1</v>
      </c>
      <c r="F15" s="3">
        <v>2</v>
      </c>
      <c r="G15" s="3">
        <v>1</v>
      </c>
      <c r="H15" s="9">
        <v>26</v>
      </c>
      <c r="I15" s="9">
        <v>1</v>
      </c>
      <c r="J15" s="3"/>
      <c r="K15" s="3"/>
      <c r="L15" s="9"/>
      <c r="M15" s="9"/>
      <c r="O15" s="60">
        <f t="shared" si="0"/>
        <v>62</v>
      </c>
      <c r="P15" s="60">
        <f t="shared" si="1"/>
        <v>4</v>
      </c>
      <c r="Q15" s="32">
        <f t="shared" si="3"/>
        <v>15.5</v>
      </c>
      <c r="R15" s="20"/>
    </row>
    <row r="16" spans="1:18" x14ac:dyDescent="0.25">
      <c r="A16" s="59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>
        <v>3</v>
      </c>
      <c r="M16" s="59">
        <v>0</v>
      </c>
      <c r="O16" s="60">
        <f t="shared" si="0"/>
        <v>3</v>
      </c>
      <c r="P16" s="60">
        <f t="shared" si="1"/>
        <v>0</v>
      </c>
      <c r="Q16" s="32">
        <f t="shared" si="3"/>
        <v>0</v>
      </c>
      <c r="R16" s="20"/>
    </row>
    <row r="17" spans="1:18" x14ac:dyDescent="0.25">
      <c r="A17" s="9" t="s">
        <v>61</v>
      </c>
      <c r="B17" s="3">
        <v>19</v>
      </c>
      <c r="C17" s="3">
        <v>1</v>
      </c>
      <c r="D17">
        <v>1</v>
      </c>
      <c r="E17">
        <v>1</v>
      </c>
      <c r="F17" s="3"/>
      <c r="G17" s="3"/>
      <c r="H17" s="9"/>
      <c r="J17" s="3"/>
      <c r="K17" s="3"/>
      <c r="L17" s="9"/>
      <c r="O17" s="60">
        <f t="shared" si="0"/>
        <v>20</v>
      </c>
      <c r="P17" s="60">
        <f t="shared" si="1"/>
        <v>2</v>
      </c>
      <c r="Q17" s="32">
        <f t="shared" si="3"/>
        <v>10</v>
      </c>
      <c r="R17" s="20"/>
    </row>
    <row r="18" spans="1:18" x14ac:dyDescent="0.25">
      <c r="A18" s="59" t="s">
        <v>60</v>
      </c>
      <c r="B18" s="59"/>
      <c r="C18" s="59"/>
      <c r="D18" s="59"/>
      <c r="E18" s="59"/>
      <c r="F18" s="59"/>
      <c r="G18" s="59"/>
      <c r="H18" s="59"/>
      <c r="I18" s="59"/>
      <c r="J18" s="59">
        <v>31</v>
      </c>
      <c r="K18" s="59">
        <v>0</v>
      </c>
      <c r="L18" s="59">
        <v>9</v>
      </c>
      <c r="M18" s="59">
        <v>1</v>
      </c>
      <c r="O18" s="60">
        <f t="shared" si="0"/>
        <v>40</v>
      </c>
      <c r="P18" s="60">
        <f t="shared" si="1"/>
        <v>1</v>
      </c>
      <c r="Q18" s="32">
        <f t="shared" si="3"/>
        <v>40</v>
      </c>
      <c r="R18" s="20"/>
    </row>
    <row r="19" spans="1:18" x14ac:dyDescent="0.25">
      <c r="A19" s="9" t="s">
        <v>18</v>
      </c>
      <c r="B19" s="57"/>
      <c r="C19" s="57"/>
      <c r="D19" s="9"/>
      <c r="E19" s="9"/>
      <c r="F19" s="57"/>
      <c r="G19" s="57"/>
      <c r="H19" s="9"/>
      <c r="I19" s="9"/>
      <c r="J19" s="57"/>
      <c r="K19" s="57"/>
      <c r="L19" s="9"/>
      <c r="M19" s="9"/>
      <c r="O19" s="60">
        <f t="shared" si="0"/>
        <v>0</v>
      </c>
      <c r="P19" s="60">
        <f t="shared" si="1"/>
        <v>0</v>
      </c>
      <c r="Q19" s="32">
        <f>IF(P19=0,0,O19/P19)</f>
        <v>0</v>
      </c>
      <c r="R19" s="20"/>
    </row>
    <row r="20" spans="1:18" x14ac:dyDescent="0.25">
      <c r="A20" s="59" t="s">
        <v>42</v>
      </c>
      <c r="B20" s="59">
        <v>32</v>
      </c>
      <c r="C20" s="59">
        <v>0</v>
      </c>
      <c r="D20" s="59">
        <v>14</v>
      </c>
      <c r="E20" s="59">
        <v>1</v>
      </c>
      <c r="F20" s="59"/>
      <c r="G20" s="59"/>
      <c r="H20" s="59">
        <v>31</v>
      </c>
      <c r="I20" s="59">
        <v>0</v>
      </c>
      <c r="J20" s="59">
        <v>1</v>
      </c>
      <c r="K20" s="59">
        <v>1</v>
      </c>
      <c r="L20" s="59">
        <v>4</v>
      </c>
      <c r="M20" s="59">
        <v>1</v>
      </c>
      <c r="O20" s="60">
        <f t="shared" si="0"/>
        <v>82</v>
      </c>
      <c r="P20" s="60">
        <f t="shared" si="1"/>
        <v>3</v>
      </c>
      <c r="Q20" s="32">
        <f t="shared" si="3"/>
        <v>27.333333333333332</v>
      </c>
      <c r="R20" s="20"/>
    </row>
    <row r="21" spans="1:18" x14ac:dyDescent="0.25">
      <c r="A21" s="9" t="s">
        <v>48</v>
      </c>
      <c r="B21" s="3">
        <v>30</v>
      </c>
      <c r="C21" s="3">
        <v>0</v>
      </c>
      <c r="F21" s="3">
        <v>22</v>
      </c>
      <c r="G21" s="3">
        <v>1</v>
      </c>
      <c r="H21" s="9">
        <v>30</v>
      </c>
      <c r="I21" s="9">
        <v>0</v>
      </c>
      <c r="J21" s="3">
        <v>32</v>
      </c>
      <c r="K21" s="3">
        <v>0</v>
      </c>
      <c r="O21" s="60">
        <f t="shared" si="0"/>
        <v>114</v>
      </c>
      <c r="P21" s="60">
        <f t="shared" si="1"/>
        <v>1</v>
      </c>
      <c r="Q21" s="32">
        <f>IF(P21=0,0,O21/P21)</f>
        <v>114</v>
      </c>
      <c r="R21" s="20"/>
    </row>
    <row r="22" spans="1:18" x14ac:dyDescent="0.25">
      <c r="A22" s="59" t="s">
        <v>65</v>
      </c>
      <c r="B22" s="59"/>
      <c r="C22" s="59"/>
      <c r="D22" s="59"/>
      <c r="E22" s="59"/>
      <c r="F22" s="59">
        <v>2</v>
      </c>
      <c r="G22" s="59">
        <v>1</v>
      </c>
      <c r="H22" s="59">
        <v>5</v>
      </c>
      <c r="I22" s="59">
        <v>1</v>
      </c>
      <c r="J22" s="59">
        <v>2</v>
      </c>
      <c r="K22" s="59">
        <v>1</v>
      </c>
      <c r="L22" s="59">
        <v>5</v>
      </c>
      <c r="M22" s="59">
        <v>1</v>
      </c>
      <c r="O22" s="60">
        <f t="shared" si="0"/>
        <v>14</v>
      </c>
      <c r="P22" s="60">
        <f t="shared" si="1"/>
        <v>4</v>
      </c>
      <c r="Q22" s="32">
        <f>IF(P22=0,0,O22/P22)</f>
        <v>3.5</v>
      </c>
      <c r="R22" s="20"/>
    </row>
    <row r="23" spans="1:18" x14ac:dyDescent="0.25">
      <c r="A23" t="s">
        <v>62</v>
      </c>
      <c r="B23" s="3"/>
      <c r="C23" s="3"/>
      <c r="F23" s="3"/>
      <c r="G23" s="3"/>
      <c r="J23" s="3"/>
      <c r="K23" s="3"/>
      <c r="L23">
        <v>9</v>
      </c>
      <c r="M23">
        <v>1</v>
      </c>
      <c r="O23" s="60">
        <f t="shared" si="0"/>
        <v>9</v>
      </c>
      <c r="P23" s="60">
        <f t="shared" si="1"/>
        <v>1</v>
      </c>
      <c r="Q23" s="32">
        <f t="shared" si="3"/>
        <v>9</v>
      </c>
      <c r="R23" s="20"/>
    </row>
    <row r="24" spans="1:18" x14ac:dyDescent="0.25">
      <c r="A24" s="59" t="s">
        <v>30</v>
      </c>
      <c r="B24" s="59"/>
      <c r="C24" s="59"/>
      <c r="D24" s="59"/>
      <c r="E24" s="59"/>
      <c r="F24" s="59"/>
      <c r="G24" s="59"/>
      <c r="H24" s="59">
        <v>32</v>
      </c>
      <c r="I24" s="59">
        <v>0</v>
      </c>
      <c r="J24" s="59">
        <v>33</v>
      </c>
      <c r="K24" s="59">
        <v>0</v>
      </c>
      <c r="L24" s="59"/>
      <c r="M24" s="59"/>
      <c r="O24" s="60">
        <f t="shared" si="0"/>
        <v>65</v>
      </c>
      <c r="P24" s="60">
        <f t="shared" si="1"/>
        <v>0</v>
      </c>
      <c r="Q24" s="32">
        <f t="shared" si="3"/>
        <v>0</v>
      </c>
      <c r="R24" s="20"/>
    </row>
    <row r="25" spans="1:18" x14ac:dyDescent="0.25">
      <c r="A25" s="9"/>
      <c r="B25" s="57"/>
      <c r="C25" s="57"/>
      <c r="D25" s="9"/>
      <c r="E25" s="9"/>
      <c r="F25" s="57"/>
      <c r="G25" s="57"/>
      <c r="H25" s="9"/>
      <c r="I25" s="9"/>
      <c r="J25" s="57"/>
      <c r="K25" s="57"/>
      <c r="L25" s="9"/>
      <c r="M25" s="9"/>
      <c r="O25" s="60">
        <f t="shared" si="0"/>
        <v>0</v>
      </c>
      <c r="P25" s="60">
        <f t="shared" si="1"/>
        <v>0</v>
      </c>
      <c r="Q25" s="32">
        <f t="shared" si="3"/>
        <v>0</v>
      </c>
      <c r="R25" s="20"/>
    </row>
  </sheetData>
  <phoneticPr fontId="0" type="noConversion"/>
  <printOptions gridLines="1"/>
  <pageMargins left="0.75" right="0.75" top="1" bottom="1" header="0.5" footer="0.5"/>
  <pageSetup paperSize="9" scale="94" orientation="landscape" r:id="rId1"/>
  <headerFooter alignWithMargins="0">
    <oddHeader>&amp;L&amp;"nokia pure text,Bold"&amp;10&amp;K99CC33Company Confidential</oddHeader>
    <oddFooter>&amp;L&amp;"nokia pure text,Bold"&amp;10&amp;K99CC33Company Confidential</oddFooter>
    <evenHeader>&amp;L&amp;"nokia pure text,Bold"&amp;10&amp;K99CC33Company Confidential</evenHeader>
    <evenFooter>&amp;L&amp;"nokia pure text,Bold"&amp;10&amp;K99CC33Company Confidential</evenFooter>
    <firstHeader>&amp;L&amp;"nokia pure text,Bold"&amp;10&amp;K99CC33Company Confidential</firstHeader>
    <firstFooter>&amp;L&amp;"nokia pure text,Bold"&amp;10&amp;K99CC33Company Confidential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0"/>
  <sheetViews>
    <sheetView zoomScale="75" workbookViewId="0">
      <selection activeCell="A18" sqref="A18:XFD18"/>
    </sheetView>
  </sheetViews>
  <sheetFormatPr defaultRowHeight="15" x14ac:dyDescent="0.25"/>
  <cols>
    <col min="1" max="1" width="16" bestFit="1" customWidth="1"/>
    <col min="2" max="29" width="3.625" customWidth="1"/>
    <col min="30" max="31" width="3.625" style="1" customWidth="1"/>
    <col min="32" max="32" width="3.75" style="1" customWidth="1"/>
    <col min="33" max="33" width="3.625" style="1" customWidth="1"/>
    <col min="34" max="35" width="5.625" style="30" bestFit="1" customWidth="1"/>
    <col min="36" max="36" width="4.5" style="1" customWidth="1"/>
    <col min="38" max="38" width="6.125" customWidth="1"/>
    <col min="39" max="39" width="7" customWidth="1"/>
  </cols>
  <sheetData>
    <row r="1" spans="1:36" ht="18" x14ac:dyDescent="0.25">
      <c r="F1" s="2" t="s">
        <v>25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36" ht="18" x14ac:dyDescent="0.25">
      <c r="F2" s="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36" ht="15.75" x14ac:dyDescent="0.25">
      <c r="N3" s="24"/>
      <c r="O3" s="24"/>
      <c r="P3" s="24"/>
    </row>
    <row r="4" spans="1:36" ht="15.75" x14ac:dyDescent="0.25">
      <c r="A4" s="10"/>
      <c r="B4" s="24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3" t="s">
        <v>3</v>
      </c>
      <c r="AE4" s="26" t="s">
        <v>4</v>
      </c>
      <c r="AF4" s="23" t="s">
        <v>5</v>
      </c>
      <c r="AG4" s="26" t="s">
        <v>6</v>
      </c>
      <c r="AH4" s="15" t="s">
        <v>8</v>
      </c>
      <c r="AI4" s="27" t="s">
        <v>11</v>
      </c>
      <c r="AJ4" s="5"/>
    </row>
    <row r="5" spans="1:36" ht="15.75" x14ac:dyDescent="0.25">
      <c r="B5" s="24"/>
      <c r="C5" s="5"/>
      <c r="D5" s="5"/>
      <c r="E5" s="5"/>
      <c r="F5" s="24"/>
      <c r="G5" s="5"/>
      <c r="H5" s="5"/>
      <c r="I5" s="5"/>
      <c r="J5" s="25"/>
      <c r="K5" s="5"/>
      <c r="L5" s="5"/>
      <c r="M5" s="5"/>
      <c r="N5" s="24"/>
      <c r="O5" s="5"/>
      <c r="P5" s="5"/>
      <c r="Q5" s="5"/>
      <c r="R5" s="25"/>
      <c r="S5" s="5"/>
      <c r="T5" s="5"/>
      <c r="U5" s="5"/>
      <c r="V5" s="24"/>
      <c r="W5" s="5"/>
      <c r="X5" s="5"/>
      <c r="Y5" s="5"/>
      <c r="Z5" s="25"/>
      <c r="AA5" s="5"/>
      <c r="AB5" s="5"/>
      <c r="AC5" s="5"/>
      <c r="AD5" s="25"/>
      <c r="AE5" s="29"/>
      <c r="AF5" s="25"/>
      <c r="AG5" s="29"/>
      <c r="AH5" s="28"/>
      <c r="AI5" s="31"/>
      <c r="AJ5" s="5"/>
    </row>
    <row r="6" spans="1:36" ht="15.75" x14ac:dyDescent="0.25">
      <c r="B6" s="24"/>
      <c r="C6" s="5"/>
      <c r="D6" s="5"/>
      <c r="E6" s="5"/>
      <c r="F6" s="24"/>
      <c r="G6" s="5"/>
      <c r="H6" s="5"/>
      <c r="I6" s="5"/>
      <c r="J6" s="25"/>
      <c r="K6" s="5"/>
      <c r="L6" s="5"/>
      <c r="M6" s="5"/>
      <c r="N6" s="24"/>
      <c r="O6" s="5"/>
      <c r="P6" s="5"/>
      <c r="Q6" s="5"/>
      <c r="R6" s="25"/>
      <c r="S6" s="5"/>
      <c r="T6" s="5"/>
      <c r="U6" s="5"/>
      <c r="V6" s="24"/>
      <c r="W6" s="5"/>
      <c r="X6" s="5"/>
      <c r="Y6" s="5"/>
      <c r="Z6" s="25"/>
      <c r="AA6" s="5"/>
      <c r="AB6" s="5"/>
      <c r="AC6" s="5"/>
      <c r="AD6" s="25"/>
      <c r="AE6" s="29"/>
      <c r="AF6" s="25"/>
      <c r="AG6" s="29"/>
      <c r="AH6" s="28"/>
      <c r="AI6" s="31"/>
      <c r="AJ6" s="5"/>
    </row>
    <row r="7" spans="1:36" s="38" customFormat="1" x14ac:dyDescent="0.25">
      <c r="A7" s="38" t="s">
        <v>47</v>
      </c>
      <c r="B7" s="39"/>
      <c r="F7" s="39"/>
      <c r="J7" s="39"/>
      <c r="K7" s="40"/>
      <c r="L7" s="40"/>
      <c r="M7" s="40"/>
      <c r="N7" s="39"/>
      <c r="O7" s="40"/>
      <c r="P7" s="40"/>
      <c r="Q7" s="40"/>
      <c r="R7" s="39"/>
      <c r="V7" s="39"/>
      <c r="Z7" s="39"/>
      <c r="AD7" s="25">
        <f>SUM(Z7,V7,R7,N7,J7,F7,B7)</f>
        <v>0</v>
      </c>
      <c r="AE7" s="25">
        <f t="shared" ref="AE7:AG7" si="0">SUM(AA7,W7,S7,O7,K7,G7,C7)</f>
        <v>0</v>
      </c>
      <c r="AF7" s="25">
        <f t="shared" si="0"/>
        <v>0</v>
      </c>
      <c r="AG7" s="25">
        <f t="shared" si="0"/>
        <v>0</v>
      </c>
      <c r="AH7" s="28">
        <f t="shared" ref="AH7:AH9" si="1">IF(AG7=0,0,AF7/AG7)</f>
        <v>0</v>
      </c>
      <c r="AI7" s="31">
        <f t="shared" ref="AI7:AI9" si="2">IF(AF7=0,0,AF7/AD7)</f>
        <v>0</v>
      </c>
      <c r="AJ7" s="1"/>
    </row>
    <row r="8" spans="1:36" ht="15.75" x14ac:dyDescent="0.25">
      <c r="A8" s="17" t="s">
        <v>46</v>
      </c>
      <c r="B8" s="10"/>
      <c r="C8" s="8"/>
      <c r="D8" s="8"/>
      <c r="E8" s="8"/>
      <c r="F8" s="10"/>
      <c r="G8" s="8"/>
      <c r="H8" s="8"/>
      <c r="I8" s="8"/>
      <c r="J8" s="10"/>
      <c r="K8" s="8"/>
      <c r="L8" s="8"/>
      <c r="M8" s="8"/>
      <c r="N8" s="10"/>
      <c r="O8" s="8"/>
      <c r="P8" s="8"/>
      <c r="Q8" s="8"/>
      <c r="R8" s="10"/>
      <c r="S8" s="8"/>
      <c r="T8" s="8"/>
      <c r="U8" s="8"/>
      <c r="V8" s="10"/>
      <c r="W8" s="8"/>
      <c r="X8" s="8"/>
      <c r="Y8" s="8"/>
      <c r="Z8" s="10"/>
      <c r="AA8" s="8"/>
      <c r="AB8" s="8"/>
      <c r="AC8" s="8"/>
      <c r="AD8" s="25">
        <f t="shared" ref="AD8:AD27" si="3">SUM(Z8,V8,R8,N8,J8,F8,B8)</f>
        <v>0</v>
      </c>
      <c r="AE8" s="25">
        <f t="shared" ref="AE8:AE27" si="4">SUM(AA8,W8,S8,O8,K8,G8,C8)</f>
        <v>0</v>
      </c>
      <c r="AF8" s="25">
        <f t="shared" ref="AF8:AF27" si="5">SUM(AB8,X8,T8,P8,L8,H8,D8)</f>
        <v>0</v>
      </c>
      <c r="AG8" s="25">
        <f t="shared" ref="AG8:AG27" si="6">SUM(AC8,Y8,U8,Q8,M8,I8,E8)</f>
        <v>0</v>
      </c>
      <c r="AH8" s="28">
        <f t="shared" si="1"/>
        <v>0</v>
      </c>
      <c r="AI8" s="31">
        <f t="shared" si="2"/>
        <v>0</v>
      </c>
      <c r="AJ8" s="5"/>
    </row>
    <row r="9" spans="1:36" x14ac:dyDescent="0.25">
      <c r="A9" s="38" t="s">
        <v>45</v>
      </c>
      <c r="B9" s="25">
        <v>1</v>
      </c>
      <c r="C9">
        <v>0</v>
      </c>
      <c r="D9">
        <v>12</v>
      </c>
      <c r="E9">
        <v>0</v>
      </c>
      <c r="F9" s="25"/>
      <c r="J9" s="25"/>
      <c r="N9" s="25"/>
      <c r="R9" s="25"/>
      <c r="V9" s="10"/>
      <c r="Z9" s="58"/>
      <c r="AD9" s="25">
        <f t="shared" si="3"/>
        <v>1</v>
      </c>
      <c r="AE9" s="25">
        <f t="shared" si="4"/>
        <v>0</v>
      </c>
      <c r="AF9" s="25">
        <f t="shared" si="5"/>
        <v>12</v>
      </c>
      <c r="AG9" s="25">
        <f t="shared" si="6"/>
        <v>0</v>
      </c>
      <c r="AH9" s="28">
        <f t="shared" si="1"/>
        <v>0</v>
      </c>
      <c r="AI9" s="31">
        <f t="shared" si="2"/>
        <v>12</v>
      </c>
    </row>
    <row r="10" spans="1:36" x14ac:dyDescent="0.25">
      <c r="A10" s="8" t="s">
        <v>9</v>
      </c>
      <c r="B10" s="10"/>
      <c r="C10" s="8"/>
      <c r="D10" s="8"/>
      <c r="E10" s="8"/>
      <c r="F10" s="10"/>
      <c r="G10" s="8"/>
      <c r="H10" s="8"/>
      <c r="I10" s="8"/>
      <c r="J10" s="10"/>
      <c r="K10" s="8"/>
      <c r="L10" s="8"/>
      <c r="M10" s="8"/>
      <c r="N10" s="10"/>
      <c r="O10" s="8"/>
      <c r="P10" s="8"/>
      <c r="Q10" s="8"/>
      <c r="R10" s="10"/>
      <c r="S10" s="8"/>
      <c r="T10" s="8"/>
      <c r="U10" s="8"/>
      <c r="V10" s="10"/>
      <c r="W10" s="8"/>
      <c r="X10" s="8"/>
      <c r="Y10" s="8"/>
      <c r="Z10" s="10"/>
      <c r="AA10" s="8"/>
      <c r="AB10" s="8"/>
      <c r="AC10" s="8"/>
      <c r="AD10" s="25">
        <f t="shared" si="3"/>
        <v>0</v>
      </c>
      <c r="AE10" s="25">
        <f t="shared" si="4"/>
        <v>0</v>
      </c>
      <c r="AF10" s="25">
        <f t="shared" si="5"/>
        <v>0</v>
      </c>
      <c r="AG10" s="25">
        <f t="shared" si="6"/>
        <v>0</v>
      </c>
      <c r="AH10" s="28">
        <f>IF(AG10=0,0,AF10/AG10)</f>
        <v>0</v>
      </c>
      <c r="AI10" s="31">
        <f>IF(AF10=0,0,AF10/AD10)</f>
        <v>0</v>
      </c>
      <c r="AJ10" s="1" t="s">
        <v>2</v>
      </c>
    </row>
    <row r="11" spans="1:36" x14ac:dyDescent="0.25">
      <c r="A11" s="40" t="s">
        <v>10</v>
      </c>
      <c r="B11" s="10">
        <v>1</v>
      </c>
      <c r="C11">
        <v>0</v>
      </c>
      <c r="D11">
        <v>12</v>
      </c>
      <c r="E11">
        <v>0</v>
      </c>
      <c r="F11" s="10"/>
      <c r="J11" s="10"/>
      <c r="N11" s="10"/>
      <c r="R11" s="10"/>
      <c r="V11" s="10"/>
      <c r="Z11" s="10"/>
      <c r="AD11" s="25">
        <f t="shared" si="3"/>
        <v>1</v>
      </c>
      <c r="AE11" s="25">
        <f t="shared" si="4"/>
        <v>0</v>
      </c>
      <c r="AF11" s="25">
        <f t="shared" si="5"/>
        <v>12</v>
      </c>
      <c r="AG11" s="25">
        <f t="shared" si="6"/>
        <v>0</v>
      </c>
      <c r="AH11" s="28">
        <f t="shared" ref="AH11:AH20" si="7">IF(AG11=0,0,AF11/AG11)</f>
        <v>0</v>
      </c>
      <c r="AI11" s="31">
        <f t="shared" ref="AI11:AI20" si="8">IF(AF11=0,0,AF11/AD11)</f>
        <v>12</v>
      </c>
      <c r="AJ11" s="1" t="s">
        <v>2</v>
      </c>
    </row>
    <row r="12" spans="1:36" x14ac:dyDescent="0.25">
      <c r="A12" s="8" t="s">
        <v>17</v>
      </c>
      <c r="B12" s="10"/>
      <c r="C12" s="8"/>
      <c r="D12" s="8"/>
      <c r="E12" s="8"/>
      <c r="F12" s="10"/>
      <c r="G12" s="8"/>
      <c r="H12" s="8"/>
      <c r="I12" s="8"/>
      <c r="J12" s="10"/>
      <c r="K12" s="8"/>
      <c r="L12" s="8"/>
      <c r="M12" s="8"/>
      <c r="N12" s="10"/>
      <c r="O12" s="8"/>
      <c r="P12" s="8"/>
      <c r="Q12" s="8"/>
      <c r="R12" s="10"/>
      <c r="S12" s="8"/>
      <c r="T12" s="8"/>
      <c r="U12" s="8"/>
      <c r="V12" s="10"/>
      <c r="W12" s="8"/>
      <c r="X12" s="8"/>
      <c r="Y12" s="8"/>
      <c r="Z12" s="10"/>
      <c r="AA12" s="8"/>
      <c r="AB12" s="8"/>
      <c r="AC12" s="8"/>
      <c r="AD12" s="25">
        <f t="shared" si="3"/>
        <v>0</v>
      </c>
      <c r="AE12" s="25">
        <f t="shared" si="4"/>
        <v>0</v>
      </c>
      <c r="AF12" s="25">
        <f t="shared" si="5"/>
        <v>0</v>
      </c>
      <c r="AG12" s="25">
        <f t="shared" si="6"/>
        <v>0</v>
      </c>
      <c r="AH12" s="28">
        <f t="shared" si="7"/>
        <v>0</v>
      </c>
      <c r="AI12" s="31">
        <f t="shared" si="8"/>
        <v>0</v>
      </c>
      <c r="AJ12" s="1" t="s">
        <v>2</v>
      </c>
    </row>
    <row r="13" spans="1:36" x14ac:dyDescent="0.25">
      <c r="A13" s="16" t="s">
        <v>24</v>
      </c>
      <c r="B13" s="10"/>
      <c r="C13" s="9"/>
      <c r="D13" s="9"/>
      <c r="E13" s="9"/>
      <c r="F13" s="10"/>
      <c r="G13" s="9"/>
      <c r="H13" s="9"/>
      <c r="I13" s="9"/>
      <c r="J13" s="10"/>
      <c r="K13" s="9"/>
      <c r="L13" s="9"/>
      <c r="M13" s="9"/>
      <c r="N13" s="10"/>
      <c r="O13" s="9"/>
      <c r="P13" s="9"/>
      <c r="Q13" s="9"/>
      <c r="R13" s="10"/>
      <c r="S13" s="9"/>
      <c r="T13" s="9"/>
      <c r="U13" s="9"/>
      <c r="V13" s="10"/>
      <c r="W13" s="9"/>
      <c r="X13" s="9"/>
      <c r="Y13" s="9"/>
      <c r="Z13" s="10"/>
      <c r="AA13" s="9"/>
      <c r="AB13" s="9"/>
      <c r="AC13" s="9"/>
      <c r="AD13" s="25">
        <f t="shared" si="3"/>
        <v>0</v>
      </c>
      <c r="AE13" s="25">
        <f t="shared" si="4"/>
        <v>0</v>
      </c>
      <c r="AF13" s="25">
        <f t="shared" si="5"/>
        <v>0</v>
      </c>
      <c r="AG13" s="25">
        <f t="shared" si="6"/>
        <v>0</v>
      </c>
      <c r="AH13" s="28">
        <f t="shared" si="7"/>
        <v>0</v>
      </c>
      <c r="AI13" s="31">
        <f t="shared" si="8"/>
        <v>0</v>
      </c>
    </row>
    <row r="14" spans="1:36" x14ac:dyDescent="0.25">
      <c r="A14" s="17" t="s">
        <v>14</v>
      </c>
      <c r="B14" s="10">
        <v>1</v>
      </c>
      <c r="C14" s="8">
        <v>0</v>
      </c>
      <c r="D14" s="8">
        <v>6</v>
      </c>
      <c r="E14" s="8">
        <v>1</v>
      </c>
      <c r="F14" s="10"/>
      <c r="G14" s="8"/>
      <c r="H14" s="8"/>
      <c r="I14" s="8"/>
      <c r="J14" s="10"/>
      <c r="K14" s="8"/>
      <c r="L14" s="8"/>
      <c r="M14" s="8"/>
      <c r="N14" s="10"/>
      <c r="O14" s="8"/>
      <c r="P14" s="8"/>
      <c r="Q14" s="8"/>
      <c r="R14" s="10"/>
      <c r="S14" s="8"/>
      <c r="T14" s="8"/>
      <c r="U14" s="8"/>
      <c r="V14" s="10"/>
      <c r="W14" s="8"/>
      <c r="X14" s="8"/>
      <c r="Y14" s="8"/>
      <c r="Z14" s="10"/>
      <c r="AA14" s="8"/>
      <c r="AB14" s="8"/>
      <c r="AC14" s="8"/>
      <c r="AD14" s="25">
        <f t="shared" si="3"/>
        <v>1</v>
      </c>
      <c r="AE14" s="25">
        <f t="shared" si="4"/>
        <v>0</v>
      </c>
      <c r="AF14" s="25">
        <f t="shared" si="5"/>
        <v>6</v>
      </c>
      <c r="AG14" s="25">
        <f t="shared" si="6"/>
        <v>1</v>
      </c>
      <c r="AH14" s="28">
        <f t="shared" si="7"/>
        <v>6</v>
      </c>
      <c r="AI14" s="31">
        <f t="shared" si="8"/>
        <v>6</v>
      </c>
    </row>
    <row r="15" spans="1:36" x14ac:dyDescent="0.25">
      <c r="A15" s="16" t="s">
        <v>15</v>
      </c>
      <c r="B15" s="10">
        <v>2</v>
      </c>
      <c r="C15" s="9">
        <v>0</v>
      </c>
      <c r="D15" s="9">
        <v>20</v>
      </c>
      <c r="E15" s="9">
        <v>1</v>
      </c>
      <c r="F15" s="10"/>
      <c r="G15" s="9"/>
      <c r="H15" s="9"/>
      <c r="I15" s="9"/>
      <c r="J15" s="10"/>
      <c r="K15" s="9"/>
      <c r="L15" s="9"/>
      <c r="M15" s="9"/>
      <c r="N15" s="10"/>
      <c r="R15" s="10"/>
      <c r="V15" s="10"/>
      <c r="Z15" s="10"/>
      <c r="AD15" s="25">
        <f t="shared" si="3"/>
        <v>2</v>
      </c>
      <c r="AE15" s="25">
        <f t="shared" si="4"/>
        <v>0</v>
      </c>
      <c r="AF15" s="25">
        <f t="shared" si="5"/>
        <v>20</v>
      </c>
      <c r="AG15" s="25">
        <f t="shared" si="6"/>
        <v>1</v>
      </c>
      <c r="AH15" s="28">
        <f t="shared" si="7"/>
        <v>20</v>
      </c>
      <c r="AI15" s="31">
        <f t="shared" si="8"/>
        <v>10</v>
      </c>
      <c r="AJ15" s="1" t="s">
        <v>2</v>
      </c>
    </row>
    <row r="16" spans="1:36" x14ac:dyDescent="0.25">
      <c r="A16" s="8" t="s">
        <v>16</v>
      </c>
      <c r="B16" s="10">
        <v>2</v>
      </c>
      <c r="C16" s="8">
        <v>0</v>
      </c>
      <c r="D16" s="8">
        <v>8</v>
      </c>
      <c r="E16" s="8">
        <v>1</v>
      </c>
      <c r="F16" s="10"/>
      <c r="G16" s="8"/>
      <c r="H16" s="8"/>
      <c r="I16" s="8"/>
      <c r="J16" s="10"/>
      <c r="K16" s="8"/>
      <c r="L16" s="8"/>
      <c r="M16" s="8"/>
      <c r="N16" s="10"/>
      <c r="O16" s="8"/>
      <c r="P16" s="8"/>
      <c r="Q16" s="8"/>
      <c r="R16" s="10"/>
      <c r="S16" s="8"/>
      <c r="T16" s="8"/>
      <c r="U16" s="8"/>
      <c r="V16" s="10"/>
      <c r="W16" s="8"/>
      <c r="X16" s="8"/>
      <c r="Y16" s="8"/>
      <c r="Z16" s="10"/>
      <c r="AA16" s="8"/>
      <c r="AB16" s="8"/>
      <c r="AC16" s="8"/>
      <c r="AD16" s="25">
        <f t="shared" si="3"/>
        <v>2</v>
      </c>
      <c r="AE16" s="25">
        <f t="shared" si="4"/>
        <v>0</v>
      </c>
      <c r="AF16" s="25">
        <f t="shared" si="5"/>
        <v>8</v>
      </c>
      <c r="AG16" s="25">
        <f t="shared" si="6"/>
        <v>1</v>
      </c>
      <c r="AH16" s="28">
        <f t="shared" si="7"/>
        <v>8</v>
      </c>
      <c r="AI16" s="31">
        <f t="shared" si="8"/>
        <v>4</v>
      </c>
      <c r="AJ16" s="1" t="s">
        <v>2</v>
      </c>
    </row>
    <row r="17" spans="1:36" x14ac:dyDescent="0.25">
      <c r="A17" s="16" t="s">
        <v>23</v>
      </c>
      <c r="B17" s="10"/>
      <c r="C17" s="9"/>
      <c r="D17" s="9"/>
      <c r="E17" s="9"/>
      <c r="F17" s="10"/>
      <c r="J17" s="10"/>
      <c r="N17" s="10"/>
      <c r="R17" s="10"/>
      <c r="V17" s="10"/>
      <c r="Z17" s="10"/>
      <c r="AD17" s="25">
        <f t="shared" si="3"/>
        <v>0</v>
      </c>
      <c r="AE17" s="25">
        <f t="shared" si="4"/>
        <v>0</v>
      </c>
      <c r="AF17" s="25">
        <f t="shared" si="5"/>
        <v>0</v>
      </c>
      <c r="AG17" s="25">
        <f t="shared" si="6"/>
        <v>0</v>
      </c>
      <c r="AH17" s="28">
        <f t="shared" si="7"/>
        <v>0</v>
      </c>
      <c r="AI17" s="31">
        <f t="shared" si="8"/>
        <v>0</v>
      </c>
      <c r="AJ17" s="1" t="s">
        <v>2</v>
      </c>
    </row>
    <row r="18" spans="1:36" x14ac:dyDescent="0.25">
      <c r="A18" s="8" t="s">
        <v>19</v>
      </c>
      <c r="B18" s="10">
        <v>2</v>
      </c>
      <c r="C18" s="8">
        <v>0</v>
      </c>
      <c r="D18" s="8">
        <v>10</v>
      </c>
      <c r="E18" s="8">
        <v>2</v>
      </c>
      <c r="F18" s="10"/>
      <c r="G18" s="8"/>
      <c r="H18" s="8"/>
      <c r="I18" s="8"/>
      <c r="J18" s="10"/>
      <c r="K18" s="8"/>
      <c r="L18" s="8"/>
      <c r="M18" s="8"/>
      <c r="N18" s="10"/>
      <c r="O18" s="8"/>
      <c r="P18" s="8"/>
      <c r="Q18" s="8"/>
      <c r="R18" s="10"/>
      <c r="S18" s="8"/>
      <c r="T18" s="8"/>
      <c r="U18" s="8"/>
      <c r="V18" s="10"/>
      <c r="W18" s="8"/>
      <c r="X18" s="8"/>
      <c r="Y18" s="8"/>
      <c r="Z18" s="10"/>
      <c r="AA18" s="8"/>
      <c r="AB18" s="8"/>
      <c r="AC18" s="8"/>
      <c r="AD18" s="25">
        <f t="shared" si="3"/>
        <v>2</v>
      </c>
      <c r="AE18" s="25">
        <f t="shared" si="4"/>
        <v>0</v>
      </c>
      <c r="AF18" s="25">
        <f t="shared" si="5"/>
        <v>10</v>
      </c>
      <c r="AG18" s="25">
        <f t="shared" si="6"/>
        <v>2</v>
      </c>
      <c r="AH18" s="28">
        <f t="shared" si="7"/>
        <v>5</v>
      </c>
      <c r="AI18" s="31">
        <f t="shared" si="8"/>
        <v>5</v>
      </c>
      <c r="AJ18" s="1" t="s">
        <v>2</v>
      </c>
    </row>
    <row r="19" spans="1:36" x14ac:dyDescent="0.25">
      <c r="A19" t="s">
        <v>51</v>
      </c>
      <c r="B19" s="10"/>
      <c r="C19" s="9"/>
      <c r="D19" s="9"/>
      <c r="E19" s="9"/>
      <c r="F19" s="10"/>
      <c r="J19" s="10"/>
      <c r="N19" s="10"/>
      <c r="R19" s="10"/>
      <c r="V19" s="10"/>
      <c r="Z19" s="10"/>
      <c r="AD19" s="25">
        <f t="shared" si="3"/>
        <v>0</v>
      </c>
      <c r="AE19" s="25">
        <f t="shared" si="4"/>
        <v>0</v>
      </c>
      <c r="AF19" s="25">
        <f t="shared" si="5"/>
        <v>0</v>
      </c>
      <c r="AG19" s="25">
        <f t="shared" si="6"/>
        <v>0</v>
      </c>
      <c r="AH19" s="28">
        <f t="shared" si="7"/>
        <v>0</v>
      </c>
      <c r="AI19" s="31">
        <f t="shared" si="8"/>
        <v>0</v>
      </c>
      <c r="AJ19" s="1" t="s">
        <v>2</v>
      </c>
    </row>
    <row r="20" spans="1:36" x14ac:dyDescent="0.25">
      <c r="A20" s="8" t="s">
        <v>43</v>
      </c>
      <c r="B20" s="10"/>
      <c r="C20" s="8"/>
      <c r="D20" s="8"/>
      <c r="E20" s="8"/>
      <c r="F20" s="10"/>
      <c r="G20" s="8"/>
      <c r="H20" s="8"/>
      <c r="I20" s="8"/>
      <c r="J20" s="10"/>
      <c r="K20" s="8"/>
      <c r="L20" s="8"/>
      <c r="M20" s="8"/>
      <c r="N20" s="10"/>
      <c r="O20" s="8"/>
      <c r="P20" s="8"/>
      <c r="Q20" s="8"/>
      <c r="R20" s="10"/>
      <c r="S20" s="8"/>
      <c r="T20" s="8"/>
      <c r="U20" s="8"/>
      <c r="V20" s="10"/>
      <c r="W20" s="8"/>
      <c r="X20" s="8"/>
      <c r="Y20" s="8"/>
      <c r="Z20" s="10"/>
      <c r="AA20" s="8"/>
      <c r="AB20" s="8"/>
      <c r="AC20" s="8"/>
      <c r="AD20" s="25">
        <f t="shared" si="3"/>
        <v>0</v>
      </c>
      <c r="AE20" s="25">
        <f t="shared" si="4"/>
        <v>0</v>
      </c>
      <c r="AF20" s="25">
        <f t="shared" si="5"/>
        <v>0</v>
      </c>
      <c r="AG20" s="25">
        <f t="shared" si="6"/>
        <v>0</v>
      </c>
      <c r="AH20" s="28">
        <f t="shared" si="7"/>
        <v>0</v>
      </c>
      <c r="AI20" s="31">
        <f t="shared" si="8"/>
        <v>0</v>
      </c>
      <c r="AJ20" s="1" t="s">
        <v>2</v>
      </c>
    </row>
    <row r="21" spans="1:36" x14ac:dyDescent="0.25">
      <c r="A21" s="9" t="s">
        <v>22</v>
      </c>
      <c r="B21" s="10"/>
      <c r="C21" s="9"/>
      <c r="D21" s="9"/>
      <c r="E21" s="9"/>
      <c r="F21" s="10"/>
      <c r="J21" s="10"/>
      <c r="N21" s="10"/>
      <c r="R21" s="10"/>
      <c r="V21" s="10"/>
      <c r="Z21" s="10"/>
      <c r="AD21" s="25">
        <f t="shared" si="3"/>
        <v>0</v>
      </c>
      <c r="AE21" s="25">
        <f t="shared" si="4"/>
        <v>0</v>
      </c>
      <c r="AF21" s="25">
        <f t="shared" si="5"/>
        <v>0</v>
      </c>
      <c r="AG21" s="25">
        <f t="shared" si="6"/>
        <v>0</v>
      </c>
      <c r="AH21" s="28">
        <f t="shared" ref="AH21:AH26" si="9">IF(AG21=0,0,AF21/AG21)</f>
        <v>0</v>
      </c>
      <c r="AI21" s="31">
        <f t="shared" ref="AI21:AI26" si="10">IF(AF21=0,0,AF21/AD21)</f>
        <v>0</v>
      </c>
      <c r="AJ21" s="1" t="s">
        <v>2</v>
      </c>
    </row>
    <row r="22" spans="1:36" x14ac:dyDescent="0.25">
      <c r="A22" s="8" t="s">
        <v>31</v>
      </c>
      <c r="B22" s="10"/>
      <c r="C22" s="8"/>
      <c r="D22" s="8"/>
      <c r="E22" s="8"/>
      <c r="F22" s="10"/>
      <c r="G22" s="8"/>
      <c r="H22" s="8"/>
      <c r="I22" s="8"/>
      <c r="J22" s="10"/>
      <c r="K22" s="8"/>
      <c r="L22" s="8"/>
      <c r="M22" s="8"/>
      <c r="N22" s="10"/>
      <c r="O22" s="8"/>
      <c r="P22" s="8"/>
      <c r="Q22" s="8"/>
      <c r="R22" s="10"/>
      <c r="S22" s="8"/>
      <c r="T22" s="8"/>
      <c r="U22" s="8"/>
      <c r="V22" s="10"/>
      <c r="W22" s="8"/>
      <c r="X22" s="8"/>
      <c r="Y22" s="8"/>
      <c r="Z22" s="10"/>
      <c r="AA22" s="8"/>
      <c r="AB22" s="8"/>
      <c r="AC22" s="8"/>
      <c r="AD22" s="25">
        <f t="shared" si="3"/>
        <v>0</v>
      </c>
      <c r="AE22" s="25">
        <f t="shared" si="4"/>
        <v>0</v>
      </c>
      <c r="AF22" s="25">
        <f t="shared" si="5"/>
        <v>0</v>
      </c>
      <c r="AG22" s="25">
        <f t="shared" si="6"/>
        <v>0</v>
      </c>
      <c r="AH22" s="28">
        <f t="shared" si="9"/>
        <v>0</v>
      </c>
      <c r="AI22" s="31">
        <f t="shared" si="10"/>
        <v>0</v>
      </c>
      <c r="AJ22" s="1" t="s">
        <v>2</v>
      </c>
    </row>
    <row r="23" spans="1:36" x14ac:dyDescent="0.25">
      <c r="A23" s="9" t="s">
        <v>53</v>
      </c>
      <c r="B23" s="10"/>
      <c r="C23" s="9"/>
      <c r="D23" s="9"/>
      <c r="E23" s="9"/>
      <c r="F23" s="10"/>
      <c r="J23" s="10"/>
      <c r="N23" s="10"/>
      <c r="R23" s="10"/>
      <c r="V23" s="10"/>
      <c r="Z23" s="10"/>
      <c r="AD23" s="25">
        <f t="shared" si="3"/>
        <v>0</v>
      </c>
      <c r="AE23" s="25">
        <f t="shared" si="4"/>
        <v>0</v>
      </c>
      <c r="AF23" s="25">
        <f t="shared" si="5"/>
        <v>0</v>
      </c>
      <c r="AG23" s="25">
        <f t="shared" si="6"/>
        <v>0</v>
      </c>
      <c r="AH23" s="28">
        <f t="shared" si="9"/>
        <v>0</v>
      </c>
      <c r="AI23" s="31">
        <f t="shared" si="10"/>
        <v>0</v>
      </c>
      <c r="AJ23" s="1" t="s">
        <v>2</v>
      </c>
    </row>
    <row r="24" spans="1:36" x14ac:dyDescent="0.25">
      <c r="A24" s="8" t="s">
        <v>40</v>
      </c>
      <c r="B24" s="10"/>
      <c r="C24" s="8"/>
      <c r="D24" s="8"/>
      <c r="E24" s="8"/>
      <c r="F24" s="10"/>
      <c r="G24" s="8"/>
      <c r="H24" s="8"/>
      <c r="I24" s="8"/>
      <c r="J24" s="10"/>
      <c r="K24" s="8"/>
      <c r="L24" s="8"/>
      <c r="M24" s="8"/>
      <c r="N24" s="10"/>
      <c r="O24" s="8"/>
      <c r="P24" s="8"/>
      <c r="Q24" s="8"/>
      <c r="R24" s="10"/>
      <c r="S24" s="8"/>
      <c r="T24" s="8"/>
      <c r="U24" s="8"/>
      <c r="V24" s="10"/>
      <c r="W24" s="8"/>
      <c r="X24" s="8"/>
      <c r="Y24" s="8"/>
      <c r="Z24" s="10"/>
      <c r="AA24" s="8"/>
      <c r="AB24" s="8"/>
      <c r="AC24" s="8"/>
      <c r="AD24" s="25">
        <f t="shared" si="3"/>
        <v>0</v>
      </c>
      <c r="AE24" s="25">
        <f t="shared" si="4"/>
        <v>0</v>
      </c>
      <c r="AF24" s="25">
        <f t="shared" si="5"/>
        <v>0</v>
      </c>
      <c r="AG24" s="25">
        <f t="shared" si="6"/>
        <v>0</v>
      </c>
      <c r="AH24" s="28">
        <f t="shared" si="9"/>
        <v>0</v>
      </c>
      <c r="AI24" s="31">
        <f t="shared" si="10"/>
        <v>0</v>
      </c>
      <c r="AJ24" s="1" t="s">
        <v>2</v>
      </c>
    </row>
    <row r="25" spans="1:36" x14ac:dyDescent="0.25">
      <c r="A25" s="9" t="s">
        <v>42</v>
      </c>
      <c r="B25" s="10">
        <v>2</v>
      </c>
      <c r="C25" s="9">
        <v>0</v>
      </c>
      <c r="D25" s="9">
        <v>16</v>
      </c>
      <c r="E25" s="9">
        <v>2</v>
      </c>
      <c r="F25" s="10"/>
      <c r="G25" s="9"/>
      <c r="H25" s="9"/>
      <c r="I25" s="9"/>
      <c r="J25" s="10"/>
      <c r="N25" s="10"/>
      <c r="R25" s="10"/>
      <c r="V25" s="10"/>
      <c r="Z25" s="10"/>
      <c r="AD25" s="25">
        <f t="shared" si="3"/>
        <v>2</v>
      </c>
      <c r="AE25" s="25">
        <f t="shared" si="4"/>
        <v>0</v>
      </c>
      <c r="AF25" s="25">
        <f t="shared" si="5"/>
        <v>16</v>
      </c>
      <c r="AG25" s="25">
        <f t="shared" si="6"/>
        <v>2</v>
      </c>
      <c r="AH25" s="28">
        <f t="shared" si="9"/>
        <v>8</v>
      </c>
      <c r="AI25" s="31">
        <f t="shared" si="10"/>
        <v>8</v>
      </c>
      <c r="AJ25" s="1" t="s">
        <v>2</v>
      </c>
    </row>
    <row r="26" spans="1:36" x14ac:dyDescent="0.25">
      <c r="A26" s="17" t="s">
        <v>49</v>
      </c>
      <c r="B26" s="10"/>
      <c r="C26" s="8"/>
      <c r="D26" s="8"/>
      <c r="E26" s="8"/>
      <c r="F26" s="10"/>
      <c r="G26" s="8"/>
      <c r="H26" s="8"/>
      <c r="I26" s="8"/>
      <c r="J26" s="10"/>
      <c r="K26" s="8"/>
      <c r="L26" s="8"/>
      <c r="M26" s="8"/>
      <c r="N26" s="10"/>
      <c r="O26" s="8"/>
      <c r="P26" s="8"/>
      <c r="Q26" s="8"/>
      <c r="R26" s="10"/>
      <c r="S26" s="8"/>
      <c r="T26" s="8"/>
      <c r="U26" s="8"/>
      <c r="V26" s="10"/>
      <c r="W26" s="8"/>
      <c r="X26" s="8"/>
      <c r="Y26" s="8"/>
      <c r="Z26" s="10"/>
      <c r="AA26" s="8"/>
      <c r="AB26" s="8"/>
      <c r="AC26" s="8"/>
      <c r="AD26" s="25">
        <f t="shared" si="3"/>
        <v>0</v>
      </c>
      <c r="AE26" s="25">
        <f t="shared" si="4"/>
        <v>0</v>
      </c>
      <c r="AF26" s="25">
        <f t="shared" si="5"/>
        <v>0</v>
      </c>
      <c r="AG26" s="25">
        <f t="shared" si="6"/>
        <v>0</v>
      </c>
      <c r="AH26" s="28">
        <f t="shared" si="9"/>
        <v>0</v>
      </c>
      <c r="AI26" s="31">
        <f t="shared" si="10"/>
        <v>0</v>
      </c>
      <c r="AJ26" s="1" t="s">
        <v>2</v>
      </c>
    </row>
    <row r="27" spans="1:36" x14ac:dyDescent="0.25">
      <c r="A27" s="37" t="s">
        <v>18</v>
      </c>
      <c r="B27" s="10">
        <v>2</v>
      </c>
      <c r="C27" s="9">
        <v>0</v>
      </c>
      <c r="D27" s="9">
        <v>14</v>
      </c>
      <c r="E27" s="9">
        <v>1</v>
      </c>
      <c r="F27" s="10"/>
      <c r="G27" s="9"/>
      <c r="H27" s="9"/>
      <c r="I27" s="9"/>
      <c r="J27" s="10"/>
      <c r="N27" s="10"/>
      <c r="R27" s="10"/>
      <c r="V27" s="10"/>
      <c r="Z27" s="10"/>
      <c r="AD27" s="25">
        <f t="shared" si="3"/>
        <v>2</v>
      </c>
      <c r="AE27" s="25">
        <f t="shared" si="4"/>
        <v>0</v>
      </c>
      <c r="AF27" s="25">
        <f t="shared" si="5"/>
        <v>14</v>
      </c>
      <c r="AG27" s="25">
        <f t="shared" si="6"/>
        <v>1</v>
      </c>
      <c r="AH27" s="28">
        <f t="shared" ref="AH27:AH28" si="11">IF(AG27=0,0,AF27/AG27)</f>
        <v>14</v>
      </c>
      <c r="AI27" s="31">
        <f t="shared" ref="AI27:AI28" si="12">IF(AF27=0,0,AF27/AD27)</f>
        <v>7</v>
      </c>
    </row>
    <row r="28" spans="1:36" x14ac:dyDescent="0.25">
      <c r="A28" s="17" t="s">
        <v>54</v>
      </c>
      <c r="B28" s="10"/>
      <c r="C28" s="8"/>
      <c r="D28" s="8"/>
      <c r="E28" s="8"/>
      <c r="F28" s="10"/>
      <c r="G28" s="8"/>
      <c r="H28" s="8"/>
      <c r="I28" s="8"/>
      <c r="J28" s="10"/>
      <c r="K28" s="8"/>
      <c r="L28" s="8"/>
      <c r="M28" s="8"/>
      <c r="N28" s="10"/>
      <c r="O28" s="8"/>
      <c r="P28" s="8"/>
      <c r="Q28" s="8"/>
      <c r="R28" s="10"/>
      <c r="S28" s="8"/>
      <c r="T28" s="8"/>
      <c r="U28" s="8"/>
      <c r="V28" s="10"/>
      <c r="W28" s="8"/>
      <c r="X28" s="8"/>
      <c r="Y28" s="8"/>
      <c r="Z28" s="10"/>
      <c r="AA28" s="8"/>
      <c r="AB28" s="8"/>
      <c r="AC28" s="8"/>
      <c r="AD28" s="25">
        <f t="shared" ref="AD28" si="13">SUM(Z28,V28,R28,N28,J28,F28,B28)</f>
        <v>0</v>
      </c>
      <c r="AE28" s="25">
        <f t="shared" ref="AE28" si="14">SUM(AA28,W28,S28,O28,K28,G28,C28)</f>
        <v>0</v>
      </c>
      <c r="AF28" s="25">
        <f t="shared" ref="AF28" si="15">SUM(AB28,X28,T28,P28,L28,H28,D28)</f>
        <v>0</v>
      </c>
      <c r="AG28" s="25">
        <f t="shared" ref="AG28" si="16">SUM(AC28,Y28,U28,Q28,M28,I28,E28)</f>
        <v>0</v>
      </c>
      <c r="AH28" s="28">
        <f t="shared" si="11"/>
        <v>0</v>
      </c>
      <c r="AI28" s="31">
        <f t="shared" si="12"/>
        <v>0</v>
      </c>
      <c r="AJ28" s="1" t="s">
        <v>2</v>
      </c>
    </row>
    <row r="29" spans="1:36" x14ac:dyDescent="0.25">
      <c r="A29" s="3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51"/>
      <c r="AE29" s="51"/>
      <c r="AF29" s="51"/>
      <c r="AG29" s="51"/>
      <c r="AH29" s="52"/>
      <c r="AI29" s="52"/>
    </row>
    <row r="30" spans="1:36" x14ac:dyDescent="0.25">
      <c r="A30" s="9"/>
      <c r="B30" s="53">
        <f>SUM(B6:B28)</f>
        <v>13</v>
      </c>
      <c r="C30" s="53">
        <f t="shared" ref="C30:AG30" si="17">SUM(C6:C28)</f>
        <v>0</v>
      </c>
      <c r="D30" s="53">
        <f t="shared" si="17"/>
        <v>98</v>
      </c>
      <c r="E30" s="53">
        <f t="shared" si="17"/>
        <v>8</v>
      </c>
      <c r="F30" s="53">
        <f t="shared" si="17"/>
        <v>0</v>
      </c>
      <c r="G30" s="53">
        <f t="shared" si="17"/>
        <v>0</v>
      </c>
      <c r="H30" s="53">
        <f t="shared" si="17"/>
        <v>0</v>
      </c>
      <c r="I30" s="53">
        <f t="shared" si="17"/>
        <v>0</v>
      </c>
      <c r="J30" s="53">
        <f t="shared" si="17"/>
        <v>0</v>
      </c>
      <c r="K30" s="53">
        <f t="shared" si="17"/>
        <v>0</v>
      </c>
      <c r="L30" s="53">
        <f t="shared" si="17"/>
        <v>0</v>
      </c>
      <c r="M30" s="53">
        <f t="shared" si="17"/>
        <v>0</v>
      </c>
      <c r="N30" s="53">
        <f t="shared" si="17"/>
        <v>0</v>
      </c>
      <c r="O30" s="53">
        <f t="shared" si="17"/>
        <v>0</v>
      </c>
      <c r="P30" s="53">
        <f t="shared" si="17"/>
        <v>0</v>
      </c>
      <c r="Q30" s="53">
        <f t="shared" si="17"/>
        <v>0</v>
      </c>
      <c r="R30" s="53">
        <f t="shared" si="17"/>
        <v>0</v>
      </c>
      <c r="S30" s="53">
        <f t="shared" si="17"/>
        <v>0</v>
      </c>
      <c r="T30" s="53">
        <f t="shared" si="17"/>
        <v>0</v>
      </c>
      <c r="U30" s="53">
        <f t="shared" si="17"/>
        <v>0</v>
      </c>
      <c r="V30" s="53">
        <f t="shared" si="17"/>
        <v>0</v>
      </c>
      <c r="W30" s="53">
        <f t="shared" si="17"/>
        <v>0</v>
      </c>
      <c r="X30" s="53">
        <f t="shared" si="17"/>
        <v>0</v>
      </c>
      <c r="Y30" s="53">
        <f t="shared" si="17"/>
        <v>0</v>
      </c>
      <c r="Z30" s="53">
        <f t="shared" si="17"/>
        <v>0</v>
      </c>
      <c r="AA30" s="53">
        <f t="shared" si="17"/>
        <v>0</v>
      </c>
      <c r="AB30" s="53">
        <f t="shared" si="17"/>
        <v>0</v>
      </c>
      <c r="AC30" s="53">
        <f t="shared" si="17"/>
        <v>0</v>
      </c>
      <c r="AD30" s="53">
        <f t="shared" si="17"/>
        <v>13</v>
      </c>
      <c r="AE30" s="53">
        <f t="shared" si="17"/>
        <v>0</v>
      </c>
      <c r="AF30" s="53">
        <f t="shared" si="17"/>
        <v>98</v>
      </c>
      <c r="AG30" s="53">
        <f t="shared" si="17"/>
        <v>8</v>
      </c>
      <c r="AH30"/>
      <c r="AI30"/>
    </row>
  </sheetData>
  <phoneticPr fontId="0" type="noConversion"/>
  <printOptions gridLines="1"/>
  <pageMargins left="0.75" right="0.75" top="1" bottom="1" header="0.5" footer="0.5"/>
  <pageSetup paperSize="9" orientation="landscape" r:id="rId1"/>
  <headerFooter alignWithMargins="0">
    <oddHeader>&amp;L&amp;"nokia pure text,Bold"&amp;10&amp;K99CC33Company Confidential</oddHeader>
    <oddFooter>&amp;L&amp;"nokia pure text,Bold"&amp;10&amp;K99CC33Company Confidential</oddFooter>
    <evenHeader>&amp;L&amp;"nokia pure text,Bold"&amp;10&amp;K99CC33Company Confidential</evenHeader>
    <evenFooter>&amp;L&amp;"nokia pure text,Bold"&amp;10&amp;K99CC33Company Confidential</evenFooter>
    <firstHeader>&amp;L&amp;"nokia pure text,Bold"&amp;10&amp;K99CC33Company Confidential</firstHeader>
    <firstFooter>&amp;L&amp;"nokia pure text,Bold"&amp;10&amp;K99CC33Company Confidential</first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75" workbookViewId="0">
      <selection activeCell="A15" sqref="A15:XFD15"/>
    </sheetView>
  </sheetViews>
  <sheetFormatPr defaultRowHeight="15" x14ac:dyDescent="0.25"/>
  <cols>
    <col min="1" max="1" width="17.125" bestFit="1" customWidth="1"/>
    <col min="2" max="2" width="4.625" customWidth="1"/>
    <col min="3" max="5" width="3.125" customWidth="1"/>
    <col min="6" max="6" width="4.625" customWidth="1"/>
    <col min="7" max="9" width="3.125" customWidth="1"/>
    <col min="10" max="10" width="4.625" customWidth="1"/>
    <col min="11" max="13" width="3.125" customWidth="1"/>
    <col min="14" max="14" width="4.625" customWidth="1"/>
    <col min="15" max="17" width="3.125" customWidth="1"/>
    <col min="18" max="18" width="4.625" customWidth="1"/>
    <col min="19" max="21" width="3.125" customWidth="1"/>
    <col min="22" max="25" width="3.625" style="1" customWidth="1"/>
    <col min="26" max="27" width="6.875" style="30" bestFit="1" customWidth="1"/>
    <col min="28" max="28" width="4.5" customWidth="1"/>
    <col min="30" max="30" width="6.125" customWidth="1"/>
    <col min="31" max="31" width="7" customWidth="1"/>
  </cols>
  <sheetData>
    <row r="1" spans="1:28" ht="18" x14ac:dyDescent="0.25">
      <c r="F1" s="2" t="s">
        <v>12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8" ht="18" x14ac:dyDescent="0.25">
      <c r="F2" s="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8" ht="15.75" x14ac:dyDescent="0.25">
      <c r="R3" s="24" t="s">
        <v>41</v>
      </c>
      <c r="S3" s="10"/>
      <c r="T3" s="10"/>
      <c r="U3" s="10"/>
    </row>
    <row r="4" spans="1:28" ht="15.75" x14ac:dyDescent="0.25">
      <c r="A4" s="10"/>
      <c r="B4" s="24" t="s">
        <v>20</v>
      </c>
      <c r="C4" s="24"/>
      <c r="D4" s="24"/>
      <c r="E4" s="24"/>
      <c r="F4" s="24" t="s">
        <v>0</v>
      </c>
      <c r="G4" s="24"/>
      <c r="H4" s="24"/>
      <c r="I4" s="24"/>
      <c r="J4" s="24" t="s">
        <v>59</v>
      </c>
      <c r="K4" s="24"/>
      <c r="L4" s="24"/>
      <c r="M4" s="24"/>
      <c r="N4" s="24" t="s">
        <v>21</v>
      </c>
      <c r="O4" s="24"/>
      <c r="P4" s="24"/>
      <c r="Q4" s="24"/>
      <c r="R4" s="24" t="s">
        <v>21</v>
      </c>
      <c r="S4" s="24"/>
      <c r="T4" s="24"/>
      <c r="U4" s="24"/>
      <c r="V4" s="23" t="s">
        <v>3</v>
      </c>
      <c r="W4" s="26" t="s">
        <v>4</v>
      </c>
      <c r="X4" s="23" t="s">
        <v>5</v>
      </c>
      <c r="Y4" s="26" t="s">
        <v>6</v>
      </c>
      <c r="Z4" s="15" t="s">
        <v>8</v>
      </c>
      <c r="AA4" s="27" t="s">
        <v>11</v>
      </c>
      <c r="AB4" s="13"/>
    </row>
    <row r="5" spans="1:28" ht="15.75" x14ac:dyDescent="0.25">
      <c r="A5" s="8"/>
      <c r="B5" s="10"/>
      <c r="C5" s="8"/>
      <c r="D5" s="8"/>
      <c r="E5" s="8"/>
      <c r="F5" s="10"/>
      <c r="G5" s="8"/>
      <c r="H5" s="8"/>
      <c r="I5" s="8"/>
      <c r="J5" s="10"/>
      <c r="K5" s="8"/>
      <c r="L5" s="8"/>
      <c r="M5" s="8"/>
      <c r="N5" s="10"/>
      <c r="O5" s="8"/>
      <c r="P5" s="8"/>
      <c r="Q5" s="8"/>
      <c r="R5" s="10"/>
      <c r="S5" s="8"/>
      <c r="T5" s="8"/>
      <c r="U5" s="8"/>
      <c r="V5" s="25"/>
      <c r="W5" s="29"/>
      <c r="X5" s="25"/>
      <c r="Y5" s="29"/>
      <c r="Z5" s="28"/>
      <c r="AA5" s="31"/>
      <c r="AB5" s="13"/>
    </row>
    <row r="6" spans="1:28" x14ac:dyDescent="0.25">
      <c r="A6" s="40" t="s">
        <v>45</v>
      </c>
      <c r="B6" s="58">
        <v>2</v>
      </c>
      <c r="C6" s="40">
        <v>0</v>
      </c>
      <c r="D6" s="40">
        <v>14</v>
      </c>
      <c r="E6" s="40">
        <v>1</v>
      </c>
      <c r="F6" s="58">
        <v>2</v>
      </c>
      <c r="G6" s="40">
        <v>0</v>
      </c>
      <c r="H6" s="40">
        <v>13</v>
      </c>
      <c r="I6" s="40">
        <v>2</v>
      </c>
      <c r="J6" s="58"/>
      <c r="K6" s="40"/>
      <c r="L6" s="40"/>
      <c r="M6" s="40"/>
      <c r="N6" s="58">
        <v>2</v>
      </c>
      <c r="O6" s="40">
        <v>0</v>
      </c>
      <c r="P6" s="40">
        <v>25</v>
      </c>
      <c r="Q6" s="40">
        <v>0</v>
      </c>
      <c r="R6" s="58">
        <v>2</v>
      </c>
      <c r="S6" s="40">
        <v>0</v>
      </c>
      <c r="T6" s="40">
        <v>19</v>
      </c>
      <c r="U6" s="40">
        <v>1</v>
      </c>
      <c r="V6" s="25">
        <f t="shared" ref="V6:Y7" si="0">SUM(R6,N6,J6,F6,B6)</f>
        <v>8</v>
      </c>
      <c r="W6" s="29">
        <f t="shared" si="0"/>
        <v>0</v>
      </c>
      <c r="X6" s="25">
        <f t="shared" si="0"/>
        <v>71</v>
      </c>
      <c r="Y6" s="29">
        <f t="shared" si="0"/>
        <v>4</v>
      </c>
      <c r="Z6" s="28">
        <f t="shared" ref="Z6" si="1">IF(Y6=0,0,X6/Y6)</f>
        <v>17.75</v>
      </c>
      <c r="AA6" s="31">
        <f t="shared" ref="AA6" si="2">IF(X6=0,0,X6/V6)</f>
        <v>8.875</v>
      </c>
    </row>
    <row r="7" spans="1:28" x14ac:dyDescent="0.25">
      <c r="A7" s="8" t="s">
        <v>9</v>
      </c>
      <c r="B7" s="10">
        <v>2</v>
      </c>
      <c r="C7" s="8">
        <v>0</v>
      </c>
      <c r="D7" s="8">
        <v>12</v>
      </c>
      <c r="E7" s="8">
        <v>0</v>
      </c>
      <c r="F7" s="10">
        <v>2</v>
      </c>
      <c r="G7" s="8">
        <v>0</v>
      </c>
      <c r="H7" s="8">
        <v>13</v>
      </c>
      <c r="I7" s="8">
        <v>1</v>
      </c>
      <c r="J7" s="10"/>
      <c r="K7" s="8"/>
      <c r="L7" s="8"/>
      <c r="M7" s="8"/>
      <c r="N7" s="10">
        <v>2</v>
      </c>
      <c r="O7" s="8">
        <v>0</v>
      </c>
      <c r="P7" s="8">
        <v>23</v>
      </c>
      <c r="Q7" s="8">
        <v>0</v>
      </c>
      <c r="R7" s="10"/>
      <c r="S7" s="8"/>
      <c r="T7" s="8"/>
      <c r="U7" s="8"/>
      <c r="V7" s="25">
        <f t="shared" si="0"/>
        <v>6</v>
      </c>
      <c r="W7" s="29">
        <f t="shared" si="0"/>
        <v>0</v>
      </c>
      <c r="X7" s="25">
        <f t="shared" si="0"/>
        <v>48</v>
      </c>
      <c r="Y7" s="29">
        <f t="shared" si="0"/>
        <v>1</v>
      </c>
      <c r="Z7" s="28">
        <f t="shared" ref="Z7:Z17" si="3">IF(Y7=0,0,X7/Y7)</f>
        <v>48</v>
      </c>
      <c r="AA7" s="31">
        <f t="shared" ref="AA7:AA17" si="4">IF(X7=0,0,X7/V7)</f>
        <v>8</v>
      </c>
      <c r="AB7" t="s">
        <v>2</v>
      </c>
    </row>
    <row r="8" spans="1:28" x14ac:dyDescent="0.25">
      <c r="A8" s="40" t="s">
        <v>10</v>
      </c>
      <c r="B8" s="10">
        <v>1.5</v>
      </c>
      <c r="C8">
        <v>0</v>
      </c>
      <c r="D8">
        <v>7</v>
      </c>
      <c r="E8">
        <v>0</v>
      </c>
      <c r="F8" s="10">
        <v>2</v>
      </c>
      <c r="G8">
        <v>0</v>
      </c>
      <c r="H8">
        <v>14</v>
      </c>
      <c r="I8">
        <v>1</v>
      </c>
      <c r="J8" s="10"/>
      <c r="N8" s="10">
        <v>2</v>
      </c>
      <c r="O8">
        <v>0</v>
      </c>
      <c r="P8">
        <v>9</v>
      </c>
      <c r="Q8">
        <v>1</v>
      </c>
      <c r="R8" s="10">
        <v>3</v>
      </c>
      <c r="S8">
        <v>0</v>
      </c>
      <c r="T8">
        <v>19</v>
      </c>
      <c r="U8">
        <v>4</v>
      </c>
      <c r="V8" s="49">
        <f t="shared" ref="V8:V19" si="5">SUM(R8,N8,J8,F8,B8)</f>
        <v>8.5</v>
      </c>
      <c r="W8" s="29">
        <f t="shared" ref="W8:W19" si="6">SUM(S8,O8,K8,G8,C8)</f>
        <v>0</v>
      </c>
      <c r="X8" s="25">
        <f t="shared" ref="X8:X19" si="7">SUM(T8,P8,L8,H8,D8)</f>
        <v>49</v>
      </c>
      <c r="Y8" s="29">
        <f t="shared" ref="Y8:Y19" si="8">SUM(U8,Q8,M8,I8,E8)</f>
        <v>6</v>
      </c>
      <c r="Z8" s="28">
        <f t="shared" si="3"/>
        <v>8.1666666666666661</v>
      </c>
      <c r="AA8" s="31">
        <f t="shared" si="4"/>
        <v>5.7647058823529411</v>
      </c>
      <c r="AB8" t="s">
        <v>2</v>
      </c>
    </row>
    <row r="9" spans="1:28" x14ac:dyDescent="0.25">
      <c r="A9" s="8" t="s">
        <v>17</v>
      </c>
      <c r="B9" s="10"/>
      <c r="C9" s="8"/>
      <c r="D9" s="8"/>
      <c r="E9" s="8"/>
      <c r="F9" s="10"/>
      <c r="G9" s="8"/>
      <c r="H9" s="8"/>
      <c r="I9" s="8"/>
      <c r="J9" s="10"/>
      <c r="K9" s="8"/>
      <c r="L9" s="8"/>
      <c r="M9" s="8"/>
      <c r="N9" s="10"/>
      <c r="O9" s="8"/>
      <c r="P9" s="8"/>
      <c r="Q9" s="8"/>
      <c r="R9" s="10"/>
      <c r="S9" s="8"/>
      <c r="T9" s="8"/>
      <c r="U9" s="8"/>
      <c r="V9" s="25">
        <f t="shared" si="5"/>
        <v>0</v>
      </c>
      <c r="W9" s="29">
        <f t="shared" si="6"/>
        <v>0</v>
      </c>
      <c r="X9" s="25">
        <f t="shared" si="7"/>
        <v>0</v>
      </c>
      <c r="Y9" s="29">
        <f t="shared" si="8"/>
        <v>0</v>
      </c>
      <c r="Z9" s="28">
        <f t="shared" si="3"/>
        <v>0</v>
      </c>
      <c r="AA9" s="31">
        <f t="shared" si="4"/>
        <v>0</v>
      </c>
      <c r="AB9" t="s">
        <v>2</v>
      </c>
    </row>
    <row r="10" spans="1:28" x14ac:dyDescent="0.25">
      <c r="A10" s="9" t="s">
        <v>24</v>
      </c>
      <c r="B10" s="10"/>
      <c r="C10" s="9"/>
      <c r="D10" s="9"/>
      <c r="E10" s="9"/>
      <c r="F10" s="10"/>
      <c r="G10" s="9"/>
      <c r="H10" s="9"/>
      <c r="I10" s="9"/>
      <c r="J10" s="10"/>
      <c r="K10" s="9"/>
      <c r="L10" s="9"/>
      <c r="M10" s="9"/>
      <c r="N10" s="10"/>
      <c r="O10" s="9"/>
      <c r="P10" s="9"/>
      <c r="Q10" s="9"/>
      <c r="R10" s="10"/>
      <c r="S10" s="9"/>
      <c r="T10" s="9"/>
      <c r="U10" s="9"/>
      <c r="V10" s="25">
        <f t="shared" ref="V10" si="9">SUM(R10,N10,J10,F10,B10)</f>
        <v>0</v>
      </c>
      <c r="W10" s="29">
        <f t="shared" ref="W10" si="10">SUM(S10,O10,K10,G10,C10)</f>
        <v>0</v>
      </c>
      <c r="X10" s="25">
        <f t="shared" ref="X10" si="11">SUM(T10,P10,L10,H10,D10)</f>
        <v>0</v>
      </c>
      <c r="Y10" s="29">
        <f t="shared" ref="Y10" si="12">SUM(U10,Q10,M10,I10,E10)</f>
        <v>0</v>
      </c>
      <c r="Z10" s="28">
        <f t="shared" ref="Z10" si="13">IF(Y10=0,0,X10/Y10)</f>
        <v>0</v>
      </c>
      <c r="AA10" s="31">
        <f t="shared" ref="AA10" si="14">IF(X10=0,0,X10/V10)</f>
        <v>0</v>
      </c>
    </row>
    <row r="11" spans="1:28" x14ac:dyDescent="0.25">
      <c r="A11" s="17" t="s">
        <v>14</v>
      </c>
      <c r="B11" s="10">
        <v>2</v>
      </c>
      <c r="C11" s="8">
        <v>1</v>
      </c>
      <c r="D11" s="8">
        <v>9</v>
      </c>
      <c r="E11" s="8">
        <v>1</v>
      </c>
      <c r="F11" s="10">
        <v>2</v>
      </c>
      <c r="G11" s="8">
        <v>0</v>
      </c>
      <c r="H11" s="8">
        <v>10</v>
      </c>
      <c r="I11" s="8">
        <v>2</v>
      </c>
      <c r="J11" s="10"/>
      <c r="K11" s="8"/>
      <c r="L11" s="8"/>
      <c r="M11" s="8"/>
      <c r="N11" s="10">
        <v>3</v>
      </c>
      <c r="O11" s="8">
        <v>1</v>
      </c>
      <c r="P11" s="8">
        <v>11</v>
      </c>
      <c r="Q11" s="8">
        <v>1</v>
      </c>
      <c r="R11" s="10">
        <v>2</v>
      </c>
      <c r="S11" s="8">
        <v>0</v>
      </c>
      <c r="T11" s="8">
        <v>13</v>
      </c>
      <c r="U11" s="8">
        <v>1</v>
      </c>
      <c r="V11" s="25">
        <f t="shared" si="5"/>
        <v>9</v>
      </c>
      <c r="W11" s="29">
        <f t="shared" si="6"/>
        <v>2</v>
      </c>
      <c r="X11" s="25">
        <f t="shared" si="7"/>
        <v>43</v>
      </c>
      <c r="Y11" s="29">
        <f t="shared" si="8"/>
        <v>5</v>
      </c>
      <c r="Z11" s="28">
        <f t="shared" si="3"/>
        <v>8.6</v>
      </c>
      <c r="AA11" s="31">
        <f t="shared" si="4"/>
        <v>4.7777777777777777</v>
      </c>
    </row>
    <row r="12" spans="1:28" x14ac:dyDescent="0.25">
      <c r="A12" s="16" t="s">
        <v>15</v>
      </c>
      <c r="B12" s="10"/>
      <c r="C12" s="9"/>
      <c r="D12" s="9"/>
      <c r="E12" s="9"/>
      <c r="F12" s="10">
        <v>1</v>
      </c>
      <c r="G12" s="9">
        <v>0</v>
      </c>
      <c r="H12" s="9">
        <v>7</v>
      </c>
      <c r="I12" s="9">
        <v>1</v>
      </c>
      <c r="J12" s="10"/>
      <c r="K12" s="9"/>
      <c r="L12" s="9"/>
      <c r="M12" s="9"/>
      <c r="N12" s="10"/>
      <c r="O12" s="9"/>
      <c r="P12" s="9"/>
      <c r="Q12" s="9"/>
      <c r="R12" s="10"/>
      <c r="S12" s="9"/>
      <c r="T12" s="9"/>
      <c r="U12" s="9"/>
      <c r="V12" s="25">
        <f t="shared" si="5"/>
        <v>1</v>
      </c>
      <c r="W12" s="29">
        <f t="shared" si="6"/>
        <v>0</v>
      </c>
      <c r="X12" s="25">
        <f t="shared" si="7"/>
        <v>7</v>
      </c>
      <c r="Y12" s="29">
        <f t="shared" si="8"/>
        <v>1</v>
      </c>
      <c r="Z12" s="28">
        <f t="shared" si="3"/>
        <v>7</v>
      </c>
      <c r="AA12" s="31">
        <f t="shared" si="4"/>
        <v>7</v>
      </c>
      <c r="AB12" t="s">
        <v>2</v>
      </c>
    </row>
    <row r="13" spans="1:28" x14ac:dyDescent="0.25">
      <c r="A13" s="8" t="s">
        <v>16</v>
      </c>
      <c r="B13" s="10"/>
      <c r="C13" s="8"/>
      <c r="D13" s="8"/>
      <c r="E13" s="8"/>
      <c r="F13" s="10"/>
      <c r="G13" s="8"/>
      <c r="H13" s="8"/>
      <c r="I13" s="8"/>
      <c r="J13" s="10"/>
      <c r="K13" s="8"/>
      <c r="L13" s="8"/>
      <c r="M13" s="8"/>
      <c r="N13" s="10"/>
      <c r="O13" s="8"/>
      <c r="P13" s="8"/>
      <c r="Q13" s="8"/>
      <c r="R13" s="10"/>
      <c r="S13" s="8"/>
      <c r="T13" s="8"/>
      <c r="U13" s="8"/>
      <c r="V13" s="25">
        <f t="shared" si="5"/>
        <v>0</v>
      </c>
      <c r="W13" s="29">
        <f t="shared" si="6"/>
        <v>0</v>
      </c>
      <c r="X13" s="25">
        <f t="shared" si="7"/>
        <v>0</v>
      </c>
      <c r="Y13" s="29">
        <f t="shared" si="8"/>
        <v>0</v>
      </c>
      <c r="Z13" s="28">
        <f t="shared" si="3"/>
        <v>0</v>
      </c>
      <c r="AA13" s="31">
        <f t="shared" si="4"/>
        <v>0</v>
      </c>
      <c r="AB13" t="s">
        <v>2</v>
      </c>
    </row>
    <row r="14" spans="1:28" x14ac:dyDescent="0.25">
      <c r="A14" s="16" t="s">
        <v>60</v>
      </c>
      <c r="B14" s="10"/>
      <c r="C14" s="9"/>
      <c r="D14" s="9"/>
      <c r="E14" s="9"/>
      <c r="F14" s="10"/>
      <c r="J14" s="10"/>
      <c r="N14" s="10"/>
      <c r="R14" s="10">
        <v>2</v>
      </c>
      <c r="S14">
        <v>0</v>
      </c>
      <c r="T14">
        <v>9</v>
      </c>
      <c r="U14">
        <v>1</v>
      </c>
      <c r="V14" s="25">
        <f t="shared" si="5"/>
        <v>2</v>
      </c>
      <c r="W14" s="29">
        <f t="shared" si="6"/>
        <v>0</v>
      </c>
      <c r="X14" s="25">
        <f t="shared" si="7"/>
        <v>9</v>
      </c>
      <c r="Y14" s="29">
        <f t="shared" si="8"/>
        <v>1</v>
      </c>
      <c r="Z14" s="28">
        <f t="shared" si="3"/>
        <v>9</v>
      </c>
      <c r="AA14" s="31">
        <f t="shared" si="4"/>
        <v>4.5</v>
      </c>
      <c r="AB14" t="s">
        <v>2</v>
      </c>
    </row>
    <row r="15" spans="1:28" x14ac:dyDescent="0.25">
      <c r="A15" s="8" t="s">
        <v>19</v>
      </c>
      <c r="B15" s="10">
        <v>3</v>
      </c>
      <c r="C15" s="8">
        <v>0</v>
      </c>
      <c r="D15" s="8">
        <v>12</v>
      </c>
      <c r="E15" s="8">
        <v>2</v>
      </c>
      <c r="F15" s="10">
        <v>3</v>
      </c>
      <c r="G15" s="8">
        <v>0</v>
      </c>
      <c r="H15" s="8">
        <v>12</v>
      </c>
      <c r="I15" s="8">
        <v>4</v>
      </c>
      <c r="J15" s="10"/>
      <c r="K15" s="8"/>
      <c r="L15" s="8"/>
      <c r="M15" s="8"/>
      <c r="N15" s="10">
        <v>2</v>
      </c>
      <c r="O15" s="8">
        <v>0</v>
      </c>
      <c r="P15" s="8">
        <v>10</v>
      </c>
      <c r="Q15" s="8">
        <v>0</v>
      </c>
      <c r="R15" s="10">
        <v>2</v>
      </c>
      <c r="S15" s="8">
        <v>0</v>
      </c>
      <c r="T15" s="8">
        <v>8</v>
      </c>
      <c r="U15" s="8">
        <v>0</v>
      </c>
      <c r="V15" s="25">
        <f t="shared" si="5"/>
        <v>10</v>
      </c>
      <c r="W15" s="29">
        <f t="shared" si="6"/>
        <v>0</v>
      </c>
      <c r="X15" s="25">
        <f t="shared" si="7"/>
        <v>42</v>
      </c>
      <c r="Y15" s="29">
        <f t="shared" si="8"/>
        <v>6</v>
      </c>
      <c r="Z15" s="28">
        <f t="shared" si="3"/>
        <v>7</v>
      </c>
      <c r="AA15" s="31">
        <f t="shared" si="4"/>
        <v>4.2</v>
      </c>
      <c r="AB15" t="s">
        <v>2</v>
      </c>
    </row>
    <row r="16" spans="1:28" x14ac:dyDescent="0.25">
      <c r="A16" s="38" t="s">
        <v>42</v>
      </c>
      <c r="B16" s="10">
        <v>2</v>
      </c>
      <c r="C16" s="9">
        <v>0</v>
      </c>
      <c r="D16" s="9">
        <v>31</v>
      </c>
      <c r="E16" s="9">
        <v>1</v>
      </c>
      <c r="F16" s="10">
        <v>2</v>
      </c>
      <c r="G16" s="9">
        <v>0</v>
      </c>
      <c r="H16" s="9">
        <v>15</v>
      </c>
      <c r="I16" s="9">
        <v>1</v>
      </c>
      <c r="J16" s="10"/>
      <c r="K16" s="9"/>
      <c r="L16" s="9"/>
      <c r="M16" s="9"/>
      <c r="N16" s="10">
        <v>2</v>
      </c>
      <c r="O16" s="9">
        <v>0</v>
      </c>
      <c r="P16" s="9">
        <v>8</v>
      </c>
      <c r="Q16" s="9">
        <v>1</v>
      </c>
      <c r="R16" s="10">
        <v>2</v>
      </c>
      <c r="S16" s="9">
        <v>0</v>
      </c>
      <c r="T16" s="9">
        <v>23</v>
      </c>
      <c r="U16" s="9">
        <v>0</v>
      </c>
      <c r="V16" s="25">
        <f t="shared" si="5"/>
        <v>8</v>
      </c>
      <c r="W16" s="29">
        <f t="shared" si="6"/>
        <v>0</v>
      </c>
      <c r="X16" s="25">
        <f t="shared" si="7"/>
        <v>77</v>
      </c>
      <c r="Y16" s="29">
        <f t="shared" si="8"/>
        <v>3</v>
      </c>
      <c r="Z16" s="28">
        <f t="shared" si="3"/>
        <v>25.666666666666668</v>
      </c>
      <c r="AA16" s="31">
        <f t="shared" si="4"/>
        <v>9.625</v>
      </c>
      <c r="AB16" t="s">
        <v>2</v>
      </c>
    </row>
    <row r="17" spans="1:28" x14ac:dyDescent="0.25">
      <c r="A17" s="36" t="s">
        <v>43</v>
      </c>
      <c r="B17" s="10"/>
      <c r="C17" s="8"/>
      <c r="D17" s="8"/>
      <c r="E17" s="8"/>
      <c r="F17" s="10"/>
      <c r="G17" s="8"/>
      <c r="H17" s="8"/>
      <c r="I17" s="8"/>
      <c r="J17" s="10"/>
      <c r="K17" s="8"/>
      <c r="L17" s="8"/>
      <c r="M17" s="8"/>
      <c r="N17" s="10">
        <v>1</v>
      </c>
      <c r="O17" s="8">
        <v>0</v>
      </c>
      <c r="P17" s="8">
        <v>16</v>
      </c>
      <c r="Q17" s="8">
        <v>0</v>
      </c>
      <c r="R17" s="10"/>
      <c r="S17" s="8"/>
      <c r="T17" s="8"/>
      <c r="U17" s="8"/>
      <c r="V17" s="25">
        <f t="shared" si="5"/>
        <v>1</v>
      </c>
      <c r="W17" s="29">
        <f t="shared" si="6"/>
        <v>0</v>
      </c>
      <c r="X17" s="25">
        <f t="shared" si="7"/>
        <v>16</v>
      </c>
      <c r="Y17" s="29">
        <f t="shared" si="8"/>
        <v>0</v>
      </c>
      <c r="Z17" s="28">
        <f t="shared" si="3"/>
        <v>0</v>
      </c>
      <c r="AA17" s="31">
        <f t="shared" si="4"/>
        <v>16</v>
      </c>
      <c r="AB17" t="s">
        <v>2</v>
      </c>
    </row>
    <row r="18" spans="1:28" x14ac:dyDescent="0.25">
      <c r="A18" s="9" t="s">
        <v>44</v>
      </c>
      <c r="B18" s="10">
        <v>1</v>
      </c>
      <c r="C18" s="9">
        <v>0</v>
      </c>
      <c r="D18" s="9">
        <v>10</v>
      </c>
      <c r="E18" s="9">
        <v>0</v>
      </c>
      <c r="F18" s="10">
        <v>1</v>
      </c>
      <c r="G18" s="9">
        <v>0</v>
      </c>
      <c r="H18" s="9">
        <v>16</v>
      </c>
      <c r="I18" s="9">
        <v>0</v>
      </c>
      <c r="J18" s="10"/>
      <c r="N18" s="10"/>
      <c r="R18" s="10"/>
      <c r="V18" s="25">
        <f t="shared" si="5"/>
        <v>2</v>
      </c>
      <c r="W18" s="29">
        <f t="shared" si="6"/>
        <v>0</v>
      </c>
      <c r="X18" s="25">
        <f t="shared" si="7"/>
        <v>26</v>
      </c>
      <c r="Y18" s="29">
        <f t="shared" si="8"/>
        <v>0</v>
      </c>
      <c r="Z18" s="28">
        <f>IF(Y18=0,0,X18/Y18)</f>
        <v>0</v>
      </c>
      <c r="AA18" s="31">
        <f>IF(X18=0,0,X18/V18)</f>
        <v>13</v>
      </c>
      <c r="AB18" t="s">
        <v>2</v>
      </c>
    </row>
    <row r="19" spans="1:28" x14ac:dyDescent="0.25">
      <c r="A19" s="8" t="s">
        <v>22</v>
      </c>
      <c r="B19" s="10"/>
      <c r="C19" s="8"/>
      <c r="D19" s="8"/>
      <c r="E19" s="8"/>
      <c r="F19" s="10"/>
      <c r="G19" s="8"/>
      <c r="H19" s="8"/>
      <c r="I19" s="8"/>
      <c r="J19" s="10"/>
      <c r="K19" s="8"/>
      <c r="L19" s="8"/>
      <c r="M19" s="8"/>
      <c r="N19" s="10"/>
      <c r="O19" s="8"/>
      <c r="P19" s="8"/>
      <c r="Q19" s="8"/>
      <c r="R19" s="10"/>
      <c r="S19" s="8"/>
      <c r="T19" s="8"/>
      <c r="U19" s="8"/>
      <c r="V19" s="25">
        <f t="shared" si="5"/>
        <v>0</v>
      </c>
      <c r="W19" s="29">
        <f t="shared" si="6"/>
        <v>0</v>
      </c>
      <c r="X19" s="25">
        <f t="shared" si="7"/>
        <v>0</v>
      </c>
      <c r="Y19" s="29">
        <f t="shared" si="8"/>
        <v>0</v>
      </c>
      <c r="Z19" s="28">
        <f>IF(Y19=0,0,X19/Y19)</f>
        <v>0</v>
      </c>
      <c r="AA19" s="31">
        <f>IF(X19=0,0,X19/V19)</f>
        <v>0</v>
      </c>
      <c r="AB19" t="s">
        <v>2</v>
      </c>
    </row>
    <row r="20" spans="1:28" x14ac:dyDescent="0.25">
      <c r="A20" s="9" t="s">
        <v>18</v>
      </c>
      <c r="B20" s="10"/>
      <c r="C20" s="9"/>
      <c r="D20" s="9"/>
      <c r="E20" s="9"/>
      <c r="F20" s="10"/>
      <c r="J20" s="10"/>
      <c r="N20" s="10">
        <v>1</v>
      </c>
      <c r="O20">
        <v>0</v>
      </c>
      <c r="P20">
        <v>10</v>
      </c>
      <c r="Q20">
        <v>0</v>
      </c>
      <c r="R20" s="10"/>
      <c r="V20" s="25">
        <f>SUM(R20,N20,J20,F20,B20)</f>
        <v>1</v>
      </c>
      <c r="W20" s="29">
        <f>SUM(S20,O20,K20,G20,C20)</f>
        <v>0</v>
      </c>
      <c r="X20" s="25">
        <f>SUM(T20,P20,L20,H20,D20)</f>
        <v>10</v>
      </c>
      <c r="Y20" s="29">
        <f>SUM(U20,Q20,M20,I20,E20)</f>
        <v>0</v>
      </c>
      <c r="Z20" s="28">
        <f>IF(Y20=0,0,X20/Y20)</f>
        <v>0</v>
      </c>
      <c r="AA20" s="31">
        <f>IF(X20=0,0,X20/V20)</f>
        <v>10</v>
      </c>
      <c r="AB20" t="s">
        <v>2</v>
      </c>
    </row>
    <row r="21" spans="1:28" x14ac:dyDescent="0.25">
      <c r="A21" s="8" t="s">
        <v>48</v>
      </c>
      <c r="B21" s="10"/>
      <c r="C21" s="8"/>
      <c r="D21" s="8"/>
      <c r="E21" s="8"/>
      <c r="F21" s="10"/>
      <c r="G21" s="8"/>
      <c r="H21" s="8"/>
      <c r="I21" s="8"/>
      <c r="J21" s="10"/>
      <c r="K21" s="8"/>
      <c r="L21" s="8"/>
      <c r="M21" s="8"/>
      <c r="N21" s="10"/>
      <c r="O21" s="8"/>
      <c r="P21" s="8"/>
      <c r="Q21" s="8"/>
      <c r="R21" s="10">
        <v>2</v>
      </c>
      <c r="S21" s="8">
        <v>0</v>
      </c>
      <c r="T21" s="8">
        <v>8</v>
      </c>
      <c r="U21" s="8">
        <v>2</v>
      </c>
      <c r="V21" s="65">
        <f t="shared" ref="V21" si="15">SUM(R21,N21,J21,F21,B21)</f>
        <v>2</v>
      </c>
      <c r="W21" s="29">
        <f t="shared" ref="W21" si="16">SUM(S21,O21,K21,G21,C21)</f>
        <v>0</v>
      </c>
      <c r="X21" s="25">
        <f t="shared" ref="X21" si="17">SUM(T21,P21,L21,H21,D21)</f>
        <v>8</v>
      </c>
      <c r="Y21" s="29">
        <f t="shared" ref="Y21" si="18">SUM(U21,Q21,M21,I21,E21)</f>
        <v>2</v>
      </c>
      <c r="Z21" s="28">
        <f>IF(Y21=0,0,X21/Y21)</f>
        <v>4</v>
      </c>
      <c r="AA21" s="31">
        <f>IF(X21=0,0,X21/V21)</f>
        <v>4</v>
      </c>
    </row>
    <row r="22" spans="1:28" x14ac:dyDescent="0.25">
      <c r="B22" s="50">
        <f>SUM(B6:B21)</f>
        <v>13.5</v>
      </c>
      <c r="F22">
        <f>SUM(F6:F21)</f>
        <v>15</v>
      </c>
      <c r="J22">
        <f>SUM(J6:J21)</f>
        <v>0</v>
      </c>
      <c r="N22" s="50">
        <f>SUM(N6:N21)</f>
        <v>15</v>
      </c>
      <c r="O22" s="50"/>
      <c r="P22" s="50"/>
      <c r="Q22" s="50"/>
      <c r="R22" s="50">
        <f t="shared" ref="R22" si="19">SUM(R6:R21)</f>
        <v>15</v>
      </c>
    </row>
  </sheetData>
  <phoneticPr fontId="0" type="noConversion"/>
  <printOptions gridLines="1"/>
  <pageMargins left="0.75" right="0.75" top="1" bottom="1" header="0.5" footer="0.5"/>
  <pageSetup paperSize="9" orientation="landscape" r:id="rId1"/>
  <headerFooter alignWithMargins="0">
    <oddHeader>&amp;L&amp;"nokia pure text,Bold"&amp;10&amp;K99CC33Company Confidential</oddHeader>
    <oddFooter>&amp;L&amp;"nokia pure text,Bold"&amp;10&amp;K99CC33Company Confidential</oddFooter>
    <evenHeader>&amp;L&amp;"nokia pure text,Bold"&amp;10&amp;K99CC33Company Confidential</evenHeader>
    <evenFooter>&amp;L&amp;"nokia pure text,Bold"&amp;10&amp;K99CC33Company Confidential</evenFooter>
    <firstHeader>&amp;L&amp;"nokia pure text,Bold"&amp;10&amp;K99CC33Company Confidential</firstHeader>
    <firstFooter>&amp;L&amp;"nokia pure text,Bold"&amp;10&amp;K99CC33Company Confidential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zoomScale="75" workbookViewId="0">
      <selection activeCell="A9" sqref="A9:XFD9"/>
    </sheetView>
  </sheetViews>
  <sheetFormatPr defaultRowHeight="15" x14ac:dyDescent="0.25"/>
  <cols>
    <col min="1" max="1" width="17.125" bestFit="1" customWidth="1"/>
    <col min="2" max="2" width="4.625" customWidth="1"/>
    <col min="3" max="5" width="3.125" customWidth="1"/>
    <col min="6" max="6" width="4.625" customWidth="1"/>
    <col min="7" max="9" width="3.125" customWidth="1"/>
    <col min="10" max="10" width="4.625" customWidth="1"/>
    <col min="11" max="13" width="3.125" customWidth="1"/>
    <col min="14" max="14" width="4.625" customWidth="1"/>
    <col min="15" max="17" width="3.125" customWidth="1"/>
    <col min="18" max="18" width="4.625" customWidth="1"/>
    <col min="19" max="21" width="3.125" customWidth="1"/>
    <col min="22" max="22" width="4.625" customWidth="1"/>
    <col min="23" max="25" width="3.125" customWidth="1"/>
    <col min="26" max="29" width="3.625" style="1" customWidth="1"/>
    <col min="30" max="31" width="6.875" style="30" bestFit="1" customWidth="1"/>
    <col min="32" max="32" width="4.5" customWidth="1"/>
    <col min="34" max="34" width="6.125" customWidth="1"/>
    <col min="35" max="35" width="7" customWidth="1"/>
  </cols>
  <sheetData>
    <row r="1" spans="1:32" ht="18" x14ac:dyDescent="0.25">
      <c r="F1" s="2" t="s">
        <v>37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32" ht="18" x14ac:dyDescent="0.25">
      <c r="F2" s="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4" spans="1:32" ht="15.75" x14ac:dyDescent="0.25">
      <c r="A4" s="10"/>
      <c r="B4" s="24" t="s">
        <v>21</v>
      </c>
      <c r="C4" s="24"/>
      <c r="D4" s="24"/>
      <c r="E4" s="24"/>
      <c r="F4" s="24" t="s">
        <v>20</v>
      </c>
      <c r="G4" s="24"/>
      <c r="H4" s="24"/>
      <c r="I4" s="24"/>
      <c r="J4" s="24" t="s">
        <v>20</v>
      </c>
      <c r="K4" s="24"/>
      <c r="L4" s="24"/>
      <c r="M4" s="24"/>
      <c r="N4" s="24" t="s">
        <v>0</v>
      </c>
      <c r="O4" s="24"/>
      <c r="P4" s="24"/>
      <c r="Q4" s="24"/>
      <c r="R4" s="24" t="s">
        <v>0</v>
      </c>
      <c r="S4" s="24"/>
      <c r="T4" s="24"/>
      <c r="U4" s="24"/>
      <c r="V4" s="24" t="s">
        <v>21</v>
      </c>
      <c r="W4" s="24"/>
      <c r="X4" s="24"/>
      <c r="Y4" s="24"/>
      <c r="Z4" s="23" t="s">
        <v>3</v>
      </c>
      <c r="AA4" s="26" t="s">
        <v>4</v>
      </c>
      <c r="AB4" s="23" t="s">
        <v>5</v>
      </c>
      <c r="AC4" s="26" t="s">
        <v>6</v>
      </c>
      <c r="AD4" s="15" t="s">
        <v>8</v>
      </c>
      <c r="AE4" s="27" t="s">
        <v>11</v>
      </c>
      <c r="AF4" s="13"/>
    </row>
    <row r="5" spans="1:32" ht="15.75" x14ac:dyDescent="0.25">
      <c r="B5" s="25"/>
      <c r="C5" s="5"/>
      <c r="D5" s="5"/>
      <c r="E5" s="5"/>
      <c r="F5" s="25"/>
      <c r="G5" s="5"/>
      <c r="H5" s="5"/>
      <c r="I5" s="5"/>
      <c r="J5" s="25"/>
      <c r="K5" s="5"/>
      <c r="L5" s="5"/>
      <c r="M5" s="5"/>
      <c r="N5" s="25"/>
      <c r="O5" s="5"/>
      <c r="P5" s="5"/>
      <c r="Q5" s="5"/>
      <c r="R5" s="25"/>
      <c r="S5" s="5"/>
      <c r="T5" s="5"/>
      <c r="U5" s="5"/>
      <c r="V5" s="25"/>
      <c r="W5" s="5"/>
      <c r="X5" s="5"/>
      <c r="Y5" s="5"/>
      <c r="Z5" s="25"/>
      <c r="AA5" s="29"/>
      <c r="AB5" s="25"/>
      <c r="AC5" s="29"/>
      <c r="AD5" s="28"/>
      <c r="AE5" s="31"/>
      <c r="AF5" s="13"/>
    </row>
    <row r="6" spans="1:32" ht="15.75" x14ac:dyDescent="0.25">
      <c r="B6" s="25"/>
      <c r="C6" s="5"/>
      <c r="D6" s="5"/>
      <c r="E6" s="5"/>
      <c r="F6" s="25"/>
      <c r="G6" s="5"/>
      <c r="H6" s="5"/>
      <c r="I6" s="5"/>
      <c r="J6" s="25"/>
      <c r="K6" s="5"/>
      <c r="L6" s="5"/>
      <c r="M6" s="5"/>
      <c r="N6" s="25"/>
      <c r="O6" s="5"/>
      <c r="P6" s="5"/>
      <c r="Q6" s="5"/>
      <c r="R6" s="25"/>
      <c r="S6" s="5"/>
      <c r="T6" s="5"/>
      <c r="U6" s="5"/>
      <c r="V6" s="25"/>
      <c r="W6" s="5"/>
      <c r="X6" s="5"/>
      <c r="Y6" s="5"/>
      <c r="Z6" s="25"/>
      <c r="AA6" s="29"/>
      <c r="AB6" s="25"/>
      <c r="AC6" s="29"/>
      <c r="AD6" s="28"/>
      <c r="AE6" s="31"/>
      <c r="AF6" s="13"/>
    </row>
    <row r="7" spans="1:32" x14ac:dyDescent="0.25">
      <c r="A7" s="40" t="s">
        <v>45</v>
      </c>
      <c r="B7" s="58"/>
      <c r="C7" s="40"/>
      <c r="D7" s="40"/>
      <c r="E7" s="40"/>
      <c r="F7" s="58">
        <v>1</v>
      </c>
      <c r="G7" s="40">
        <v>0</v>
      </c>
      <c r="H7" s="40">
        <v>12</v>
      </c>
      <c r="I7" s="40">
        <v>0</v>
      </c>
      <c r="J7" s="58"/>
      <c r="K7" s="40"/>
      <c r="L7" s="40"/>
      <c r="M7" s="40"/>
      <c r="N7" s="58"/>
      <c r="O7" s="40"/>
      <c r="P7" s="40"/>
      <c r="Q7" s="40"/>
      <c r="R7" s="58"/>
      <c r="S7" s="40"/>
      <c r="T7" s="40"/>
      <c r="U7" s="40"/>
      <c r="V7" s="58"/>
      <c r="W7" s="40"/>
      <c r="X7" s="40"/>
      <c r="Y7" s="40"/>
      <c r="Z7" s="25">
        <f>SUM(V7,R7,N7,J7,F7,B7)</f>
        <v>1</v>
      </c>
      <c r="AA7" s="25">
        <f t="shared" ref="AA7:AC7" si="0">SUM(W7,S7,O7,K7,G7,C7)</f>
        <v>0</v>
      </c>
      <c r="AB7" s="25">
        <f t="shared" si="0"/>
        <v>12</v>
      </c>
      <c r="AC7" s="25">
        <f t="shared" si="0"/>
        <v>0</v>
      </c>
      <c r="AD7" s="28">
        <f t="shared" ref="AD7" si="1">IF(AC7=0,0,AB7/AC7)</f>
        <v>0</v>
      </c>
      <c r="AE7" s="31">
        <f t="shared" ref="AE7" si="2">IF(AB7=0,0,AB7/Z7)</f>
        <v>12</v>
      </c>
    </row>
    <row r="8" spans="1:32" x14ac:dyDescent="0.25">
      <c r="A8" s="8" t="s">
        <v>9</v>
      </c>
      <c r="B8" s="10">
        <v>1</v>
      </c>
      <c r="C8" s="8">
        <v>0</v>
      </c>
      <c r="D8" s="8">
        <v>5</v>
      </c>
      <c r="E8" s="8">
        <v>2</v>
      </c>
      <c r="F8" s="10"/>
      <c r="G8" s="8"/>
      <c r="H8" s="8"/>
      <c r="I8" s="8"/>
      <c r="J8" s="10"/>
      <c r="K8" s="8"/>
      <c r="L8" s="8"/>
      <c r="M8" s="8"/>
      <c r="N8" s="10">
        <v>2</v>
      </c>
      <c r="O8" s="8">
        <v>0</v>
      </c>
      <c r="P8" s="8">
        <v>20</v>
      </c>
      <c r="Q8" s="8">
        <v>0</v>
      </c>
      <c r="R8" s="10">
        <v>2</v>
      </c>
      <c r="S8" s="8">
        <v>0</v>
      </c>
      <c r="T8" s="8">
        <v>16</v>
      </c>
      <c r="U8" s="8">
        <v>0</v>
      </c>
      <c r="V8" s="10"/>
      <c r="W8" s="8"/>
      <c r="X8" s="8"/>
      <c r="Y8" s="8"/>
      <c r="Z8" s="25">
        <f t="shared" ref="Z8:Z21" si="3">SUM(V8,R8,N8,J8,F8,B8)</f>
        <v>5</v>
      </c>
      <c r="AA8" s="25">
        <f t="shared" ref="AA8:AA21" si="4">SUM(W8,S8,O8,K8,G8,C8)</f>
        <v>0</v>
      </c>
      <c r="AB8" s="25">
        <f t="shared" ref="AB8:AB21" si="5">SUM(X8,T8,P8,L8,H8,D8)</f>
        <v>41</v>
      </c>
      <c r="AC8" s="25">
        <f t="shared" ref="AC8:AC21" si="6">SUM(Y8,U8,Q8,M8,I8,E8)</f>
        <v>2</v>
      </c>
      <c r="AD8" s="28">
        <f t="shared" ref="AD8:AD19" si="7">IF(AC8=0,0,AB8/AC8)</f>
        <v>20.5</v>
      </c>
      <c r="AE8" s="31">
        <f t="shared" ref="AE8:AE19" si="8">IF(AB8=0,0,AB8/Z8)</f>
        <v>8.1999999999999993</v>
      </c>
      <c r="AF8" t="s">
        <v>2</v>
      </c>
    </row>
    <row r="9" spans="1:32" x14ac:dyDescent="0.25">
      <c r="A9" t="s">
        <v>13</v>
      </c>
      <c r="B9" s="10">
        <v>1</v>
      </c>
      <c r="C9">
        <v>0</v>
      </c>
      <c r="D9">
        <v>2</v>
      </c>
      <c r="E9">
        <v>1</v>
      </c>
      <c r="F9" s="10">
        <v>3</v>
      </c>
      <c r="G9">
        <v>0</v>
      </c>
      <c r="H9">
        <v>26</v>
      </c>
      <c r="I9">
        <v>4</v>
      </c>
      <c r="J9" s="10">
        <v>3</v>
      </c>
      <c r="K9">
        <v>0</v>
      </c>
      <c r="L9">
        <v>16</v>
      </c>
      <c r="M9">
        <v>3</v>
      </c>
      <c r="N9" s="10">
        <v>2</v>
      </c>
      <c r="O9">
        <v>0</v>
      </c>
      <c r="P9">
        <v>4</v>
      </c>
      <c r="Q9">
        <v>3</v>
      </c>
      <c r="R9" s="10">
        <v>1</v>
      </c>
      <c r="S9">
        <v>0</v>
      </c>
      <c r="T9">
        <v>2</v>
      </c>
      <c r="U9">
        <v>1</v>
      </c>
      <c r="V9" s="10">
        <v>3</v>
      </c>
      <c r="W9">
        <v>1</v>
      </c>
      <c r="X9">
        <v>3</v>
      </c>
      <c r="Y9">
        <v>4</v>
      </c>
      <c r="Z9" s="25">
        <f t="shared" si="3"/>
        <v>13</v>
      </c>
      <c r="AA9" s="25">
        <f t="shared" si="4"/>
        <v>1</v>
      </c>
      <c r="AB9" s="25">
        <f t="shared" si="5"/>
        <v>53</v>
      </c>
      <c r="AC9" s="25">
        <f t="shared" si="6"/>
        <v>16</v>
      </c>
      <c r="AD9" s="28">
        <f t="shared" si="7"/>
        <v>3.3125</v>
      </c>
      <c r="AE9" s="31">
        <f t="shared" si="8"/>
        <v>4.0769230769230766</v>
      </c>
      <c r="AF9" t="s">
        <v>2</v>
      </c>
    </row>
    <row r="10" spans="1:32" x14ac:dyDescent="0.25">
      <c r="A10" s="8" t="s">
        <v>44</v>
      </c>
      <c r="B10" s="10">
        <v>2</v>
      </c>
      <c r="C10" s="8">
        <v>0</v>
      </c>
      <c r="D10" s="8">
        <v>17</v>
      </c>
      <c r="E10" s="8">
        <v>1</v>
      </c>
      <c r="F10" s="10"/>
      <c r="G10" s="8"/>
      <c r="H10" s="8"/>
      <c r="I10" s="8"/>
      <c r="J10" s="10"/>
      <c r="K10" s="8"/>
      <c r="L10" s="8"/>
      <c r="M10" s="8"/>
      <c r="N10" s="10">
        <v>2</v>
      </c>
      <c r="O10" s="8">
        <v>0</v>
      </c>
      <c r="P10" s="8">
        <v>22</v>
      </c>
      <c r="Q10" s="8">
        <v>0</v>
      </c>
      <c r="R10" s="10">
        <v>2</v>
      </c>
      <c r="S10" s="8">
        <v>0</v>
      </c>
      <c r="T10" s="8">
        <v>19</v>
      </c>
      <c r="U10" s="8">
        <v>2</v>
      </c>
      <c r="V10" s="10">
        <v>2</v>
      </c>
      <c r="W10" s="8">
        <v>0</v>
      </c>
      <c r="X10" s="8">
        <v>13</v>
      </c>
      <c r="Y10" s="8">
        <v>1</v>
      </c>
      <c r="Z10" s="25">
        <f t="shared" si="3"/>
        <v>8</v>
      </c>
      <c r="AA10" s="25">
        <f t="shared" si="4"/>
        <v>0</v>
      </c>
      <c r="AB10" s="25">
        <f t="shared" si="5"/>
        <v>71</v>
      </c>
      <c r="AC10" s="25">
        <f t="shared" si="6"/>
        <v>4</v>
      </c>
      <c r="AD10" s="28">
        <f t="shared" si="7"/>
        <v>17.75</v>
      </c>
      <c r="AE10" s="31">
        <f t="shared" si="8"/>
        <v>8.875</v>
      </c>
      <c r="AF10" t="s">
        <v>2</v>
      </c>
    </row>
    <row r="11" spans="1:32" x14ac:dyDescent="0.25">
      <c r="A11" s="16" t="s">
        <v>66</v>
      </c>
      <c r="B11" s="10"/>
      <c r="C11" s="9"/>
      <c r="D11" s="9"/>
      <c r="E11" s="9"/>
      <c r="F11" s="10"/>
      <c r="G11" s="9"/>
      <c r="H11" s="9"/>
      <c r="I11" s="9"/>
      <c r="J11" s="10">
        <v>3</v>
      </c>
      <c r="K11" s="9">
        <v>0</v>
      </c>
      <c r="L11" s="9">
        <v>27</v>
      </c>
      <c r="M11" s="9">
        <v>1</v>
      </c>
      <c r="N11" s="10">
        <v>3</v>
      </c>
      <c r="O11" s="9">
        <v>0</v>
      </c>
      <c r="P11" s="9">
        <v>19</v>
      </c>
      <c r="Q11" s="9">
        <v>1</v>
      </c>
      <c r="R11" s="10">
        <v>2</v>
      </c>
      <c r="S11" s="9">
        <v>0</v>
      </c>
      <c r="T11" s="9">
        <v>20</v>
      </c>
      <c r="U11" s="9">
        <v>0</v>
      </c>
      <c r="V11" s="10">
        <v>2</v>
      </c>
      <c r="W11" s="9">
        <v>0</v>
      </c>
      <c r="X11" s="9">
        <v>11</v>
      </c>
      <c r="Y11" s="9">
        <v>1</v>
      </c>
      <c r="Z11" s="25">
        <f t="shared" si="3"/>
        <v>10</v>
      </c>
      <c r="AA11" s="25">
        <f t="shared" si="4"/>
        <v>0</v>
      </c>
      <c r="AB11" s="25">
        <f t="shared" si="5"/>
        <v>77</v>
      </c>
      <c r="AC11" s="25">
        <f t="shared" si="6"/>
        <v>3</v>
      </c>
      <c r="AD11" s="28">
        <f t="shared" si="7"/>
        <v>25.666666666666668</v>
      </c>
      <c r="AE11" s="31">
        <f t="shared" si="8"/>
        <v>7.7</v>
      </c>
    </row>
    <row r="12" spans="1:32" x14ac:dyDescent="0.25">
      <c r="A12" s="17" t="s">
        <v>14</v>
      </c>
      <c r="B12" s="10"/>
      <c r="C12" s="8"/>
      <c r="D12" s="8"/>
      <c r="E12" s="8"/>
      <c r="F12" s="10">
        <v>3</v>
      </c>
      <c r="G12" s="8">
        <v>0</v>
      </c>
      <c r="H12" s="8">
        <v>26</v>
      </c>
      <c r="I12" s="8">
        <v>1</v>
      </c>
      <c r="J12" s="10">
        <v>3</v>
      </c>
      <c r="K12" s="8">
        <v>0</v>
      </c>
      <c r="L12" s="8">
        <v>14</v>
      </c>
      <c r="M12" s="8">
        <v>2</v>
      </c>
      <c r="N12" s="10">
        <v>2</v>
      </c>
      <c r="O12" s="8">
        <v>0</v>
      </c>
      <c r="P12" s="8">
        <v>14</v>
      </c>
      <c r="Q12" s="8">
        <v>1</v>
      </c>
      <c r="R12" s="10">
        <v>1</v>
      </c>
      <c r="S12" s="8">
        <v>0</v>
      </c>
      <c r="T12" s="8">
        <v>2</v>
      </c>
      <c r="U12" s="8">
        <v>1</v>
      </c>
      <c r="V12" s="10">
        <v>3</v>
      </c>
      <c r="W12" s="8">
        <v>0</v>
      </c>
      <c r="X12" s="8">
        <v>13</v>
      </c>
      <c r="Y12" s="8">
        <v>1</v>
      </c>
      <c r="Z12" s="25">
        <f t="shared" si="3"/>
        <v>12</v>
      </c>
      <c r="AA12" s="25">
        <f t="shared" si="4"/>
        <v>0</v>
      </c>
      <c r="AB12" s="25">
        <f t="shared" si="5"/>
        <v>69</v>
      </c>
      <c r="AC12" s="25">
        <f t="shared" si="6"/>
        <v>6</v>
      </c>
      <c r="AD12" s="28">
        <f t="shared" si="7"/>
        <v>11.5</v>
      </c>
      <c r="AE12" s="31">
        <f t="shared" si="8"/>
        <v>5.75</v>
      </c>
    </row>
    <row r="13" spans="1:32" x14ac:dyDescent="0.25">
      <c r="A13" s="16" t="s">
        <v>15</v>
      </c>
      <c r="B13" s="10"/>
      <c r="C13" s="9"/>
      <c r="D13" s="9"/>
      <c r="E13" s="9"/>
      <c r="F13" s="10"/>
      <c r="G13" s="9"/>
      <c r="H13" s="9"/>
      <c r="I13" s="9"/>
      <c r="J13" s="10"/>
      <c r="K13" s="9"/>
      <c r="L13" s="9"/>
      <c r="M13" s="9"/>
      <c r="N13" s="10"/>
      <c r="O13" s="9"/>
      <c r="P13" s="9"/>
      <c r="Q13" s="9"/>
      <c r="R13" s="10"/>
      <c r="S13" s="9"/>
      <c r="T13" s="9"/>
      <c r="U13" s="9"/>
      <c r="V13" s="10"/>
      <c r="W13" s="9"/>
      <c r="X13" s="9"/>
      <c r="Y13" s="9"/>
      <c r="Z13" s="25">
        <f t="shared" si="3"/>
        <v>0</v>
      </c>
      <c r="AA13" s="25">
        <f t="shared" si="4"/>
        <v>0</v>
      </c>
      <c r="AB13" s="25">
        <f t="shared" si="5"/>
        <v>0</v>
      </c>
      <c r="AC13" s="25">
        <f t="shared" si="6"/>
        <v>0</v>
      </c>
      <c r="AD13" s="28">
        <f t="shared" si="7"/>
        <v>0</v>
      </c>
      <c r="AE13" s="31">
        <f t="shared" si="8"/>
        <v>0</v>
      </c>
      <c r="AF13" t="s">
        <v>2</v>
      </c>
    </row>
    <row r="14" spans="1:32" x14ac:dyDescent="0.25">
      <c r="A14" s="8" t="s">
        <v>16</v>
      </c>
      <c r="B14" s="10">
        <v>2</v>
      </c>
      <c r="C14" s="8">
        <v>0</v>
      </c>
      <c r="D14" s="8">
        <v>12</v>
      </c>
      <c r="E14" s="8">
        <v>0</v>
      </c>
      <c r="F14" s="10">
        <v>2</v>
      </c>
      <c r="G14" s="8">
        <v>0</v>
      </c>
      <c r="H14" s="8">
        <v>20</v>
      </c>
      <c r="I14" s="8">
        <v>0</v>
      </c>
      <c r="J14" s="10">
        <v>3</v>
      </c>
      <c r="K14" s="8">
        <v>0</v>
      </c>
      <c r="L14" s="8">
        <v>27</v>
      </c>
      <c r="M14" s="8">
        <v>2</v>
      </c>
      <c r="N14" s="10">
        <v>2</v>
      </c>
      <c r="O14" s="8">
        <v>0</v>
      </c>
      <c r="P14" s="8">
        <v>5</v>
      </c>
      <c r="Q14" s="8">
        <v>1</v>
      </c>
      <c r="R14" s="10"/>
      <c r="S14" s="8"/>
      <c r="T14" s="8"/>
      <c r="U14" s="8"/>
      <c r="V14" s="10"/>
      <c r="W14" s="8"/>
      <c r="X14" s="8"/>
      <c r="Y14" s="8"/>
      <c r="Z14" s="25">
        <f t="shared" si="3"/>
        <v>9</v>
      </c>
      <c r="AA14" s="25">
        <f t="shared" si="4"/>
        <v>0</v>
      </c>
      <c r="AB14" s="25">
        <f t="shared" si="5"/>
        <v>64</v>
      </c>
      <c r="AC14" s="25">
        <f t="shared" si="6"/>
        <v>3</v>
      </c>
      <c r="AD14" s="28">
        <f t="shared" si="7"/>
        <v>21.333333333333332</v>
      </c>
      <c r="AE14" s="31">
        <f t="shared" si="8"/>
        <v>7.1111111111111107</v>
      </c>
      <c r="AF14" t="s">
        <v>2</v>
      </c>
    </row>
    <row r="15" spans="1:32" x14ac:dyDescent="0.25">
      <c r="A15" s="16" t="s">
        <v>22</v>
      </c>
      <c r="B15" s="10">
        <v>1</v>
      </c>
      <c r="C15" s="9">
        <v>0</v>
      </c>
      <c r="D15" s="9">
        <v>5</v>
      </c>
      <c r="E15" s="9">
        <v>0</v>
      </c>
      <c r="F15" s="10"/>
      <c r="J15" s="10"/>
      <c r="N15" s="10"/>
      <c r="R15" s="10"/>
      <c r="V15" s="10"/>
      <c r="Z15" s="25">
        <f t="shared" si="3"/>
        <v>1</v>
      </c>
      <c r="AA15" s="25">
        <f t="shared" si="4"/>
        <v>0</v>
      </c>
      <c r="AB15" s="25">
        <f t="shared" si="5"/>
        <v>5</v>
      </c>
      <c r="AC15" s="25">
        <f t="shared" si="6"/>
        <v>0</v>
      </c>
      <c r="AD15" s="28">
        <f t="shared" si="7"/>
        <v>0</v>
      </c>
      <c r="AE15" s="31">
        <f t="shared" si="8"/>
        <v>5</v>
      </c>
      <c r="AF15" t="s">
        <v>2</v>
      </c>
    </row>
    <row r="16" spans="1:32" x14ac:dyDescent="0.25">
      <c r="A16" s="17" t="s">
        <v>18</v>
      </c>
      <c r="B16" s="10">
        <v>2</v>
      </c>
      <c r="C16" s="8">
        <v>0</v>
      </c>
      <c r="D16" s="8">
        <v>9</v>
      </c>
      <c r="E16" s="8">
        <v>2</v>
      </c>
      <c r="F16" s="10"/>
      <c r="G16" s="8"/>
      <c r="H16" s="8"/>
      <c r="I16" s="8"/>
      <c r="J16" s="10"/>
      <c r="K16" s="8"/>
      <c r="L16" s="8"/>
      <c r="M16" s="8"/>
      <c r="N16" s="10"/>
      <c r="O16" s="8"/>
      <c r="P16" s="8"/>
      <c r="Q16" s="8"/>
      <c r="R16" s="10"/>
      <c r="S16" s="8"/>
      <c r="T16" s="8"/>
      <c r="U16" s="8"/>
      <c r="V16" s="10"/>
      <c r="W16" s="8"/>
      <c r="X16" s="8"/>
      <c r="Y16" s="8"/>
      <c r="Z16" s="25">
        <f t="shared" si="3"/>
        <v>2</v>
      </c>
      <c r="AA16" s="25">
        <f t="shared" si="4"/>
        <v>0</v>
      </c>
      <c r="AB16" s="25">
        <f t="shared" si="5"/>
        <v>9</v>
      </c>
      <c r="AC16" s="25">
        <f t="shared" si="6"/>
        <v>2</v>
      </c>
      <c r="AD16" s="28">
        <f t="shared" si="7"/>
        <v>4.5</v>
      </c>
      <c r="AE16" s="31">
        <f t="shared" si="8"/>
        <v>4.5</v>
      </c>
      <c r="AF16" t="s">
        <v>2</v>
      </c>
    </row>
    <row r="17" spans="1:32" x14ac:dyDescent="0.25">
      <c r="A17" s="40" t="s">
        <v>42</v>
      </c>
      <c r="B17" s="10">
        <v>2</v>
      </c>
      <c r="C17" s="9">
        <v>0</v>
      </c>
      <c r="D17" s="9">
        <v>14</v>
      </c>
      <c r="E17" s="9">
        <v>3</v>
      </c>
      <c r="F17" s="10">
        <v>3</v>
      </c>
      <c r="G17" s="9">
        <v>0</v>
      </c>
      <c r="H17" s="9">
        <v>31</v>
      </c>
      <c r="I17" s="9">
        <v>0</v>
      </c>
      <c r="J17" s="10"/>
      <c r="N17" s="10">
        <v>2</v>
      </c>
      <c r="O17">
        <v>0</v>
      </c>
      <c r="P17">
        <v>14</v>
      </c>
      <c r="Q17">
        <v>1</v>
      </c>
      <c r="R17" s="10">
        <v>2</v>
      </c>
      <c r="S17">
        <v>0</v>
      </c>
      <c r="T17">
        <v>9</v>
      </c>
      <c r="U17">
        <v>4</v>
      </c>
      <c r="V17" s="10">
        <v>2</v>
      </c>
      <c r="W17">
        <v>0</v>
      </c>
      <c r="X17">
        <v>4</v>
      </c>
      <c r="Y17">
        <v>1</v>
      </c>
      <c r="Z17" s="25">
        <f t="shared" si="3"/>
        <v>11</v>
      </c>
      <c r="AA17" s="25">
        <f t="shared" si="4"/>
        <v>0</v>
      </c>
      <c r="AB17" s="25">
        <f t="shared" si="5"/>
        <v>72</v>
      </c>
      <c r="AC17" s="25">
        <f t="shared" si="6"/>
        <v>9</v>
      </c>
      <c r="AD17" s="28">
        <f t="shared" si="7"/>
        <v>8</v>
      </c>
      <c r="AE17" s="31">
        <f t="shared" si="8"/>
        <v>6.5454545454545459</v>
      </c>
      <c r="AF17" t="s">
        <v>2</v>
      </c>
    </row>
    <row r="18" spans="1:32" x14ac:dyDescent="0.25">
      <c r="A18" s="8" t="s">
        <v>62</v>
      </c>
      <c r="B18" s="10">
        <v>2</v>
      </c>
      <c r="C18" s="8">
        <v>0</v>
      </c>
      <c r="D18" s="8">
        <v>11</v>
      </c>
      <c r="E18" s="8">
        <v>1</v>
      </c>
      <c r="F18" s="10">
        <v>3</v>
      </c>
      <c r="G18" s="8">
        <v>0</v>
      </c>
      <c r="H18" s="8">
        <v>20</v>
      </c>
      <c r="I18" s="8">
        <v>2</v>
      </c>
      <c r="J18" s="10"/>
      <c r="K18" s="8"/>
      <c r="L18" s="8"/>
      <c r="M18" s="8"/>
      <c r="N18" s="10"/>
      <c r="O18" s="8"/>
      <c r="P18" s="8"/>
      <c r="Q18" s="8"/>
      <c r="R18" s="10"/>
      <c r="S18" s="8"/>
      <c r="T18" s="8"/>
      <c r="U18" s="8"/>
      <c r="V18" s="10">
        <v>2</v>
      </c>
      <c r="W18" s="8">
        <v>0</v>
      </c>
      <c r="X18" s="8">
        <v>8</v>
      </c>
      <c r="Y18" s="8">
        <v>0</v>
      </c>
      <c r="Z18" s="25">
        <f t="shared" si="3"/>
        <v>7</v>
      </c>
      <c r="AA18" s="25">
        <f t="shared" si="4"/>
        <v>0</v>
      </c>
      <c r="AB18" s="25">
        <f t="shared" si="5"/>
        <v>39</v>
      </c>
      <c r="AC18" s="25">
        <f t="shared" si="6"/>
        <v>3</v>
      </c>
      <c r="AD18" s="28">
        <f t="shared" si="7"/>
        <v>13</v>
      </c>
      <c r="AE18" s="31">
        <f t="shared" si="8"/>
        <v>5.5714285714285712</v>
      </c>
      <c r="AF18" t="s">
        <v>2</v>
      </c>
    </row>
    <row r="19" spans="1:32" x14ac:dyDescent="0.25">
      <c r="A19" s="9" t="s">
        <v>48</v>
      </c>
      <c r="B19" s="10"/>
      <c r="C19" s="9"/>
      <c r="D19" s="9"/>
      <c r="E19" s="9"/>
      <c r="F19" s="10"/>
      <c r="J19" s="10">
        <v>3</v>
      </c>
      <c r="K19">
        <v>0</v>
      </c>
      <c r="L19">
        <v>15</v>
      </c>
      <c r="M19">
        <v>1</v>
      </c>
      <c r="N19" s="10"/>
      <c r="R19" s="10"/>
      <c r="V19" s="10"/>
      <c r="Z19" s="25">
        <f t="shared" si="3"/>
        <v>3</v>
      </c>
      <c r="AA19" s="25">
        <f t="shared" si="4"/>
        <v>0</v>
      </c>
      <c r="AB19" s="25">
        <f t="shared" si="5"/>
        <v>15</v>
      </c>
      <c r="AC19" s="25">
        <f t="shared" si="6"/>
        <v>1</v>
      </c>
      <c r="AD19" s="28">
        <f t="shared" si="7"/>
        <v>15</v>
      </c>
      <c r="AE19" s="31">
        <f t="shared" si="8"/>
        <v>5</v>
      </c>
      <c r="AF19" t="s">
        <v>2</v>
      </c>
    </row>
    <row r="20" spans="1:32" x14ac:dyDescent="0.25">
      <c r="A20" s="17" t="s">
        <v>61</v>
      </c>
      <c r="B20" s="10">
        <v>1</v>
      </c>
      <c r="C20" s="8">
        <v>0</v>
      </c>
      <c r="D20" s="8">
        <v>3</v>
      </c>
      <c r="E20" s="8">
        <v>0</v>
      </c>
      <c r="F20" s="10"/>
      <c r="G20" s="8"/>
      <c r="H20" s="8"/>
      <c r="I20" s="8"/>
      <c r="J20" s="10"/>
      <c r="K20" s="8"/>
      <c r="L20" s="8"/>
      <c r="M20" s="8"/>
      <c r="N20" s="10"/>
      <c r="O20" s="8"/>
      <c r="P20" s="8"/>
      <c r="Q20" s="8"/>
      <c r="R20" s="10"/>
      <c r="S20" s="8"/>
      <c r="T20" s="8"/>
      <c r="U20" s="8"/>
      <c r="V20" s="10"/>
      <c r="W20" s="8"/>
      <c r="X20" s="8"/>
      <c r="Y20" s="8"/>
      <c r="Z20" s="25">
        <f t="shared" si="3"/>
        <v>1</v>
      </c>
      <c r="AA20" s="25">
        <f t="shared" si="4"/>
        <v>0</v>
      </c>
      <c r="AB20" s="25">
        <f t="shared" si="5"/>
        <v>3</v>
      </c>
      <c r="AC20" s="25">
        <f t="shared" si="6"/>
        <v>0</v>
      </c>
      <c r="AD20" s="28">
        <f>IF(AC20=0,0,AB20/AC20)</f>
        <v>0</v>
      </c>
      <c r="AE20" s="31">
        <f>IF(AB20=0,0,AB20/Z20)</f>
        <v>3</v>
      </c>
      <c r="AF20" t="s">
        <v>2</v>
      </c>
    </row>
    <row r="21" spans="1:32" x14ac:dyDescent="0.25">
      <c r="A21" s="9" t="s">
        <v>64</v>
      </c>
      <c r="B21" s="10"/>
      <c r="C21" s="9"/>
      <c r="D21" s="9"/>
      <c r="E21" s="9"/>
      <c r="F21" s="10"/>
      <c r="J21" s="10"/>
      <c r="N21" s="10"/>
      <c r="R21" s="10">
        <v>1</v>
      </c>
      <c r="S21">
        <v>0</v>
      </c>
      <c r="T21">
        <v>7</v>
      </c>
      <c r="U21">
        <v>2</v>
      </c>
      <c r="V21" s="10"/>
      <c r="Z21" s="25">
        <f t="shared" si="3"/>
        <v>1</v>
      </c>
      <c r="AA21" s="25">
        <f t="shared" si="4"/>
        <v>0</v>
      </c>
      <c r="AB21" s="25">
        <f t="shared" si="5"/>
        <v>7</v>
      </c>
      <c r="AC21" s="25">
        <f t="shared" si="6"/>
        <v>2</v>
      </c>
      <c r="AD21" s="28">
        <f>IF(AC21=0,0,AB21/AC21)</f>
        <v>3.5</v>
      </c>
      <c r="AE21" s="31">
        <f>IF(AB21=0,0,AB21/Z21)</f>
        <v>7</v>
      </c>
      <c r="AF21" t="s">
        <v>2</v>
      </c>
    </row>
    <row r="22" spans="1:32" x14ac:dyDescent="0.25">
      <c r="A22" s="17" t="s">
        <v>60</v>
      </c>
      <c r="B22" s="10"/>
      <c r="C22" s="8"/>
      <c r="D22" s="8"/>
      <c r="E22" s="8"/>
      <c r="F22" s="10"/>
      <c r="G22" s="8"/>
      <c r="H22" s="8"/>
      <c r="I22" s="8"/>
      <c r="J22" s="10"/>
      <c r="K22" s="8"/>
      <c r="L22" s="8"/>
      <c r="M22" s="8"/>
      <c r="N22" s="10"/>
      <c r="O22" s="8"/>
      <c r="P22" s="8"/>
      <c r="Q22" s="8"/>
      <c r="R22" s="10"/>
      <c r="S22" s="8"/>
      <c r="T22" s="8"/>
      <c r="U22" s="8"/>
      <c r="V22" s="10">
        <v>1</v>
      </c>
      <c r="W22" s="8">
        <v>0</v>
      </c>
      <c r="X22" s="8">
        <v>1</v>
      </c>
      <c r="Y22" s="8">
        <v>0</v>
      </c>
      <c r="Z22" s="25">
        <f t="shared" ref="Z22" si="9">SUM(V22,R22,N22,J22,F22,B22)</f>
        <v>1</v>
      </c>
      <c r="AA22" s="25">
        <f t="shared" ref="AA22" si="10">SUM(W22,S22,O22,K22,G22,C22)</f>
        <v>0</v>
      </c>
      <c r="AB22" s="25">
        <f t="shared" ref="AB22" si="11">SUM(X22,T22,P22,L22,H22,D22)</f>
        <v>1</v>
      </c>
      <c r="AC22" s="25">
        <f t="shared" ref="AC22" si="12">SUM(Y22,U22,Q22,M22,I22,E22)</f>
        <v>0</v>
      </c>
      <c r="AD22" s="28">
        <f>IF(AC22=0,0,AB22/AC22)</f>
        <v>0</v>
      </c>
      <c r="AE22" s="31">
        <f>IF(AB22=0,0,AB22/Z22)</f>
        <v>1</v>
      </c>
    </row>
    <row r="23" spans="1:32" x14ac:dyDescent="0.25">
      <c r="B23" t="s">
        <v>63</v>
      </c>
      <c r="J23" t="s">
        <v>67</v>
      </c>
      <c r="R23" t="s">
        <v>68</v>
      </c>
    </row>
  </sheetData>
  <phoneticPr fontId="0" type="noConversion"/>
  <printOptions gridLines="1"/>
  <pageMargins left="0.75" right="0.75" top="1" bottom="1" header="0.5" footer="0.5"/>
  <pageSetup paperSize="9" orientation="landscape" r:id="rId1"/>
  <headerFooter alignWithMargins="0">
    <oddHeader>&amp;L&amp;"nokia pure text,Bold"&amp;10&amp;K99CC33Company Confidential</oddHeader>
    <oddFooter>&amp;L&amp;"nokia pure text,Bold"&amp;10&amp;K99CC33Company Confidential</oddFooter>
    <evenHeader>&amp;L&amp;"nokia pure text,Bold"&amp;10&amp;K99CC33Company Confidential</evenHeader>
    <evenFooter>&amp;L&amp;"nokia pure text,Bold"&amp;10&amp;K99CC33Company Confidential</evenFooter>
    <firstHeader>&amp;L&amp;"nokia pure text,Bold"&amp;10&amp;K99CC33Company Confidential</firstHeader>
    <firstFooter>&amp;L&amp;"nokia pure text,Bold"&amp;10&amp;K99CC33Company Confidential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Batting - Friendlies</vt:lpstr>
      <vt:lpstr>Batting - CUP</vt:lpstr>
      <vt:lpstr>Batting - League</vt:lpstr>
      <vt:lpstr>Bowling - Friendlies</vt:lpstr>
      <vt:lpstr>Bowling - CUP</vt:lpstr>
      <vt:lpstr>Bowling - League</vt:lpstr>
    </vt:vector>
  </TitlesOfParts>
  <Company>Nokia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Banks</dc:creator>
  <cp:lastModifiedBy>Russell Golding</cp:lastModifiedBy>
  <cp:lastPrinted>2003-09-30T13:31:06Z</cp:lastPrinted>
  <dcterms:created xsi:type="dcterms:W3CDTF">1998-08-26T17:18:15Z</dcterms:created>
  <dcterms:modified xsi:type="dcterms:W3CDTF">2011-08-11T10:29:24Z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356225b8-c17f-45e6-8949-5de404d57962</vt:lpwstr>
  </property>
  <property fmtid="{D5CDD505-2E9C-101B-9397-08002B2CF9AE}" pid="3" name="NokiaConfidentiality">
    <vt:lpwstr>Company Confidential</vt:lpwstr>
  </property>
</Properties>
</file>